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31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43" i="1"/>
  <c r="L243" s="1"/>
  <c r="I243"/>
  <c r="E243"/>
  <c r="F243" s="1"/>
  <c r="D243"/>
  <c r="L242"/>
  <c r="J242"/>
  <c r="I242"/>
  <c r="D242"/>
  <c r="E242" s="1"/>
  <c r="F242" s="1"/>
  <c r="K241"/>
  <c r="M241" s="1"/>
  <c r="J241"/>
  <c r="L241" s="1"/>
  <c r="I241"/>
  <c r="D241"/>
  <c r="E241" s="1"/>
  <c r="F241" s="1"/>
  <c r="J240"/>
  <c r="L240" s="1"/>
  <c r="I240"/>
  <c r="D240"/>
  <c r="E240" s="1"/>
  <c r="F240" s="1"/>
  <c r="J239"/>
  <c r="L239" s="1"/>
  <c r="I239"/>
  <c r="D239"/>
  <c r="E239" s="1"/>
  <c r="F239" s="1"/>
  <c r="J238"/>
  <c r="L238" s="1"/>
  <c r="I238"/>
  <c r="D238"/>
  <c r="E238" s="1"/>
  <c r="F238" s="1"/>
  <c r="J237"/>
  <c r="L237" s="1"/>
  <c r="I237"/>
  <c r="D237"/>
  <c r="E237" s="1"/>
  <c r="F237" s="1"/>
  <c r="J236"/>
  <c r="L236" s="1"/>
  <c r="I236"/>
  <c r="D236"/>
  <c r="E236" s="1"/>
  <c r="F236" s="1"/>
  <c r="J235"/>
  <c r="L235" s="1"/>
  <c r="I235"/>
  <c r="E235"/>
  <c r="F235" s="1"/>
  <c r="D235"/>
  <c r="L234"/>
  <c r="J234"/>
  <c r="I234"/>
  <c r="D234"/>
  <c r="E234" s="1"/>
  <c r="F234" s="1"/>
  <c r="K233"/>
  <c r="M233" s="1"/>
  <c r="J233"/>
  <c r="L233" s="1"/>
  <c r="I233"/>
  <c r="D233"/>
  <c r="E233" s="1"/>
  <c r="F233" s="1"/>
  <c r="J232"/>
  <c r="L232" s="1"/>
  <c r="I232"/>
  <c r="D232"/>
  <c r="E232" s="1"/>
  <c r="F232" s="1"/>
  <c r="J231"/>
  <c r="L231" s="1"/>
  <c r="I231"/>
  <c r="D231"/>
  <c r="E231" s="1"/>
  <c r="F231" s="1"/>
  <c r="J230"/>
  <c r="L230" s="1"/>
  <c r="I230"/>
  <c r="D230"/>
  <c r="E230" s="1"/>
  <c r="F230" s="1"/>
  <c r="J229"/>
  <c r="L229" s="1"/>
  <c r="I229"/>
  <c r="D229"/>
  <c r="E229" s="1"/>
  <c r="F229" s="1"/>
  <c r="J228"/>
  <c r="L228" s="1"/>
  <c r="I228"/>
  <c r="D228"/>
  <c r="E228" s="1"/>
  <c r="F228" s="1"/>
  <c r="J227"/>
  <c r="L227" s="1"/>
  <c r="I227"/>
  <c r="E227"/>
  <c r="F227" s="1"/>
  <c r="D227"/>
  <c r="L226"/>
  <c r="J226"/>
  <c r="I226"/>
  <c r="D226"/>
  <c r="E226" s="1"/>
  <c r="F226" s="1"/>
  <c r="K225"/>
  <c r="I225"/>
  <c r="J225" s="1"/>
  <c r="L225" s="1"/>
  <c r="E225"/>
  <c r="F225" s="1"/>
  <c r="D225"/>
  <c r="J224"/>
  <c r="L224" s="1"/>
  <c r="I224"/>
  <c r="F224"/>
  <c r="D224"/>
  <c r="E224" s="1"/>
  <c r="I223"/>
  <c r="J223" s="1"/>
  <c r="L223" s="1"/>
  <c r="D223"/>
  <c r="E223" s="1"/>
  <c r="F223" s="1"/>
  <c r="J222"/>
  <c r="L222" s="1"/>
  <c r="I222"/>
  <c r="D222"/>
  <c r="E222" s="1"/>
  <c r="F222" s="1"/>
  <c r="I221"/>
  <c r="J221" s="1"/>
  <c r="L221" s="1"/>
  <c r="D221"/>
  <c r="E221" s="1"/>
  <c r="F221" s="1"/>
  <c r="I220"/>
  <c r="J220" s="1"/>
  <c r="L220" s="1"/>
  <c r="D220"/>
  <c r="E220" s="1"/>
  <c r="F220" s="1"/>
  <c r="I219"/>
  <c r="J219" s="1"/>
  <c r="L219" s="1"/>
  <c r="E219"/>
  <c r="F219" s="1"/>
  <c r="D219"/>
  <c r="I218"/>
  <c r="J218" s="1"/>
  <c r="L218" s="1"/>
  <c r="D218"/>
  <c r="E218" s="1"/>
  <c r="F218" s="1"/>
  <c r="K217"/>
  <c r="I217"/>
  <c r="J217" s="1"/>
  <c r="L217" s="1"/>
  <c r="E217"/>
  <c r="F217" s="1"/>
  <c r="D217"/>
  <c r="J216"/>
  <c r="L216" s="1"/>
  <c r="I216"/>
  <c r="F216"/>
  <c r="D216"/>
  <c r="E216" s="1"/>
  <c r="I215"/>
  <c r="J215" s="1"/>
  <c r="L215" s="1"/>
  <c r="D215"/>
  <c r="E215" s="1"/>
  <c r="F215" s="1"/>
  <c r="J214"/>
  <c r="L214" s="1"/>
  <c r="I214"/>
  <c r="D214"/>
  <c r="E214" s="1"/>
  <c r="F214" s="1"/>
  <c r="I213"/>
  <c r="J213" s="1"/>
  <c r="L213" s="1"/>
  <c r="D213"/>
  <c r="E213" s="1"/>
  <c r="F213" s="1"/>
  <c r="I212"/>
  <c r="J212" s="1"/>
  <c r="L212" s="1"/>
  <c r="D212"/>
  <c r="E212" s="1"/>
  <c r="F212" s="1"/>
  <c r="I211"/>
  <c r="J211" s="1"/>
  <c r="L211" s="1"/>
  <c r="E211"/>
  <c r="F211" s="1"/>
  <c r="D211"/>
  <c r="I210"/>
  <c r="J210" s="1"/>
  <c r="L210" s="1"/>
  <c r="D210"/>
  <c r="E210" s="1"/>
  <c r="F210" s="1"/>
  <c r="K209"/>
  <c r="I209"/>
  <c r="J209" s="1"/>
  <c r="L209" s="1"/>
  <c r="E209"/>
  <c r="F209" s="1"/>
  <c r="D209"/>
  <c r="J208"/>
  <c r="L208" s="1"/>
  <c r="I208"/>
  <c r="F208"/>
  <c r="D208"/>
  <c r="E208" s="1"/>
  <c r="I207"/>
  <c r="J207" s="1"/>
  <c r="L207" s="1"/>
  <c r="D207"/>
  <c r="E207" s="1"/>
  <c r="F207" s="1"/>
  <c r="J206"/>
  <c r="L206" s="1"/>
  <c r="I206"/>
  <c r="D206"/>
  <c r="E206" s="1"/>
  <c r="F206" s="1"/>
  <c r="I205"/>
  <c r="J205" s="1"/>
  <c r="L205" s="1"/>
  <c r="D205"/>
  <c r="E205" s="1"/>
  <c r="F205" s="1"/>
  <c r="I204"/>
  <c r="J204" s="1"/>
  <c r="L204" s="1"/>
  <c r="D204"/>
  <c r="E204" s="1"/>
  <c r="F204" s="1"/>
  <c r="I203"/>
  <c r="J203" s="1"/>
  <c r="L203" s="1"/>
  <c r="E203"/>
  <c r="F203" s="1"/>
  <c r="D203"/>
  <c r="I202"/>
  <c r="J202" s="1"/>
  <c r="L202" s="1"/>
  <c r="D202"/>
  <c r="E202" s="1"/>
  <c r="F202" s="1"/>
  <c r="K201"/>
  <c r="I201"/>
  <c r="J201" s="1"/>
  <c r="L201" s="1"/>
  <c r="E201"/>
  <c r="F201" s="1"/>
  <c r="D201"/>
  <c r="J200"/>
  <c r="L200" s="1"/>
  <c r="I200"/>
  <c r="F200"/>
  <c r="D200"/>
  <c r="E200" s="1"/>
  <c r="I199"/>
  <c r="J199" s="1"/>
  <c r="L199" s="1"/>
  <c r="D199"/>
  <c r="E199" s="1"/>
  <c r="F199" s="1"/>
  <c r="J198"/>
  <c r="L198" s="1"/>
  <c r="I198"/>
  <c r="D198"/>
  <c r="E198" s="1"/>
  <c r="F198" s="1"/>
  <c r="I197"/>
  <c r="J197" s="1"/>
  <c r="L197" s="1"/>
  <c r="D197"/>
  <c r="E197" s="1"/>
  <c r="F197" s="1"/>
  <c r="I196"/>
  <c r="J196" s="1"/>
  <c r="L196" s="1"/>
  <c r="D196"/>
  <c r="E196" s="1"/>
  <c r="F196" s="1"/>
  <c r="I195"/>
  <c r="J195" s="1"/>
  <c r="L195" s="1"/>
  <c r="E195"/>
  <c r="F195" s="1"/>
  <c r="D195"/>
  <c r="I194"/>
  <c r="J194" s="1"/>
  <c r="L194" s="1"/>
  <c r="D194"/>
  <c r="E194" s="1"/>
  <c r="F194" s="1"/>
  <c r="K193"/>
  <c r="I193"/>
  <c r="J193" s="1"/>
  <c r="L193" s="1"/>
  <c r="E193"/>
  <c r="F193" s="1"/>
  <c r="D193"/>
  <c r="J192"/>
  <c r="L192" s="1"/>
  <c r="I192"/>
  <c r="F192"/>
  <c r="D192"/>
  <c r="E192" s="1"/>
  <c r="I191"/>
  <c r="J191" s="1"/>
  <c r="L191" s="1"/>
  <c r="D191"/>
  <c r="E191" s="1"/>
  <c r="F191" s="1"/>
  <c r="J190"/>
  <c r="L190" s="1"/>
  <c r="I190"/>
  <c r="D190"/>
  <c r="E190" s="1"/>
  <c r="F190" s="1"/>
  <c r="I189"/>
  <c r="J189" s="1"/>
  <c r="L189" s="1"/>
  <c r="D189"/>
  <c r="E189" s="1"/>
  <c r="F189" s="1"/>
  <c r="I188"/>
  <c r="J188" s="1"/>
  <c r="L188" s="1"/>
  <c r="D188"/>
  <c r="E188" s="1"/>
  <c r="F188" s="1"/>
  <c r="I187"/>
  <c r="J187" s="1"/>
  <c r="L187" s="1"/>
  <c r="E187"/>
  <c r="F187" s="1"/>
  <c r="D187"/>
  <c r="I186"/>
  <c r="J186" s="1"/>
  <c r="L186" s="1"/>
  <c r="D186"/>
  <c r="E186" s="1"/>
  <c r="F186" s="1"/>
  <c r="K185"/>
  <c r="I185"/>
  <c r="J185" s="1"/>
  <c r="L185" s="1"/>
  <c r="E185"/>
  <c r="F185" s="1"/>
  <c r="D185"/>
  <c r="J184"/>
  <c r="L184" s="1"/>
  <c r="I184"/>
  <c r="F184"/>
  <c r="D184"/>
  <c r="E184" s="1"/>
  <c r="I183"/>
  <c r="J183" s="1"/>
  <c r="L183" s="1"/>
  <c r="D183"/>
  <c r="E183" s="1"/>
  <c r="F183" s="1"/>
  <c r="J182"/>
  <c r="L182" s="1"/>
  <c r="I182"/>
  <c r="D182"/>
  <c r="E182" s="1"/>
  <c r="F182" s="1"/>
  <c r="I181"/>
  <c r="J181" s="1"/>
  <c r="L181" s="1"/>
  <c r="D181"/>
  <c r="E181" s="1"/>
  <c r="F181" s="1"/>
  <c r="I180"/>
  <c r="J180" s="1"/>
  <c r="L180" s="1"/>
  <c r="D180"/>
  <c r="E180" s="1"/>
  <c r="F180" s="1"/>
  <c r="I179"/>
  <c r="J179" s="1"/>
  <c r="L179" s="1"/>
  <c r="E179"/>
  <c r="F179" s="1"/>
  <c r="D179"/>
  <c r="I178"/>
  <c r="J178" s="1"/>
  <c r="L178" s="1"/>
  <c r="D178"/>
  <c r="E178" s="1"/>
  <c r="F178" s="1"/>
  <c r="K177"/>
  <c r="I177"/>
  <c r="J177" s="1"/>
  <c r="L177" s="1"/>
  <c r="E177"/>
  <c r="F177" s="1"/>
  <c r="D177"/>
  <c r="J176"/>
  <c r="L176" s="1"/>
  <c r="I176"/>
  <c r="F176"/>
  <c r="D176"/>
  <c r="E176" s="1"/>
  <c r="I175"/>
  <c r="J175" s="1"/>
  <c r="L175" s="1"/>
  <c r="D175"/>
  <c r="E175" s="1"/>
  <c r="F175" s="1"/>
  <c r="J174"/>
  <c r="L174" s="1"/>
  <c r="I174"/>
  <c r="D174"/>
  <c r="E174" s="1"/>
  <c r="F174" s="1"/>
  <c r="I173"/>
  <c r="J173" s="1"/>
  <c r="L173" s="1"/>
  <c r="D173"/>
  <c r="E173" s="1"/>
  <c r="F173" s="1"/>
  <c r="I172"/>
  <c r="J172" s="1"/>
  <c r="L172" s="1"/>
  <c r="D172"/>
  <c r="E172" s="1"/>
  <c r="F172" s="1"/>
  <c r="I171"/>
  <c r="J171" s="1"/>
  <c r="L171" s="1"/>
  <c r="E171"/>
  <c r="F171" s="1"/>
  <c r="D171"/>
  <c r="I170"/>
  <c r="J170" s="1"/>
  <c r="L170" s="1"/>
  <c r="D170"/>
  <c r="E170" s="1"/>
  <c r="F170" s="1"/>
  <c r="K169"/>
  <c r="I169"/>
  <c r="J169" s="1"/>
  <c r="L169" s="1"/>
  <c r="D169"/>
  <c r="E169" s="1"/>
  <c r="F169" s="1"/>
  <c r="I168"/>
  <c r="J168" s="1"/>
  <c r="E168"/>
  <c r="F168" s="1"/>
  <c r="D168"/>
  <c r="J167"/>
  <c r="L167" s="1"/>
  <c r="I167"/>
  <c r="D167"/>
  <c r="E167" s="1"/>
  <c r="F167" s="1"/>
  <c r="I166"/>
  <c r="J166" s="1"/>
  <c r="E166"/>
  <c r="F166" s="1"/>
  <c r="D166"/>
  <c r="J165"/>
  <c r="L165" s="1"/>
  <c r="I165"/>
  <c r="D165"/>
  <c r="E165" s="1"/>
  <c r="F165" s="1"/>
  <c r="I164"/>
  <c r="J164" s="1"/>
  <c r="E164"/>
  <c r="F164" s="1"/>
  <c r="D164"/>
  <c r="J163"/>
  <c r="L163" s="1"/>
  <c r="I163"/>
  <c r="D163"/>
  <c r="E163" s="1"/>
  <c r="F163" s="1"/>
  <c r="I162"/>
  <c r="J162" s="1"/>
  <c r="E162"/>
  <c r="F162" s="1"/>
  <c r="D162"/>
  <c r="J161"/>
  <c r="L161" s="1"/>
  <c r="I161"/>
  <c r="D161"/>
  <c r="E161" s="1"/>
  <c r="F161" s="1"/>
  <c r="I160"/>
  <c r="J160" s="1"/>
  <c r="E160"/>
  <c r="F160" s="1"/>
  <c r="D160"/>
  <c r="J159"/>
  <c r="L159" s="1"/>
  <c r="I159"/>
  <c r="D159"/>
  <c r="E159" s="1"/>
  <c r="F159" s="1"/>
  <c r="I158"/>
  <c r="J158" s="1"/>
  <c r="E158"/>
  <c r="F158" s="1"/>
  <c r="D158"/>
  <c r="J157"/>
  <c r="L157" s="1"/>
  <c r="I157"/>
  <c r="D157"/>
  <c r="E157" s="1"/>
  <c r="F157" s="1"/>
  <c r="I156"/>
  <c r="J156" s="1"/>
  <c r="E156"/>
  <c r="F156" s="1"/>
  <c r="D156"/>
  <c r="J155"/>
  <c r="L155" s="1"/>
  <c r="I155"/>
  <c r="D155"/>
  <c r="E155" s="1"/>
  <c r="F155" s="1"/>
  <c r="I154"/>
  <c r="J154" s="1"/>
  <c r="E154"/>
  <c r="F154" s="1"/>
  <c r="D154"/>
  <c r="J153"/>
  <c r="L153" s="1"/>
  <c r="I153"/>
  <c r="D153"/>
  <c r="E153" s="1"/>
  <c r="F153" s="1"/>
  <c r="I152"/>
  <c r="J152" s="1"/>
  <c r="E152"/>
  <c r="F152" s="1"/>
  <c r="D152"/>
  <c r="J151"/>
  <c r="L151" s="1"/>
  <c r="I151"/>
  <c r="D151"/>
  <c r="E151" s="1"/>
  <c r="F151" s="1"/>
  <c r="I150"/>
  <c r="J150" s="1"/>
  <c r="E150"/>
  <c r="F150" s="1"/>
  <c r="D150"/>
  <c r="J149"/>
  <c r="L149" s="1"/>
  <c r="I149"/>
  <c r="D149"/>
  <c r="E149" s="1"/>
  <c r="F149" s="1"/>
  <c r="I148"/>
  <c r="J148" s="1"/>
  <c r="E148"/>
  <c r="F148" s="1"/>
  <c r="D148"/>
  <c r="J147"/>
  <c r="L147" s="1"/>
  <c r="I147"/>
  <c r="D147"/>
  <c r="E147" s="1"/>
  <c r="F147" s="1"/>
  <c r="I146"/>
  <c r="J146" s="1"/>
  <c r="E146"/>
  <c r="F146" s="1"/>
  <c r="D146"/>
  <c r="J145"/>
  <c r="L145" s="1"/>
  <c r="I145"/>
  <c r="D145"/>
  <c r="E145" s="1"/>
  <c r="F145" s="1"/>
  <c r="I144"/>
  <c r="J144" s="1"/>
  <c r="E144"/>
  <c r="F144" s="1"/>
  <c r="D144"/>
  <c r="J143"/>
  <c r="L143" s="1"/>
  <c r="I143"/>
  <c r="D143"/>
  <c r="E143" s="1"/>
  <c r="F143" s="1"/>
  <c r="I142"/>
  <c r="J142" s="1"/>
  <c r="E142"/>
  <c r="F142" s="1"/>
  <c r="D142"/>
  <c r="J141"/>
  <c r="L141" s="1"/>
  <c r="I141"/>
  <c r="D141"/>
  <c r="E141" s="1"/>
  <c r="F141" s="1"/>
  <c r="I140"/>
  <c r="J140" s="1"/>
  <c r="E140"/>
  <c r="F140" s="1"/>
  <c r="D140"/>
  <c r="J139"/>
  <c r="L139" s="1"/>
  <c r="I139"/>
  <c r="D139"/>
  <c r="E139" s="1"/>
  <c r="F139" s="1"/>
  <c r="I138"/>
  <c r="J138" s="1"/>
  <c r="E138"/>
  <c r="F138" s="1"/>
  <c r="D138"/>
  <c r="J137"/>
  <c r="L137" s="1"/>
  <c r="I137"/>
  <c r="D137"/>
  <c r="E137" s="1"/>
  <c r="F137" s="1"/>
  <c r="I136"/>
  <c r="J136" s="1"/>
  <c r="E136"/>
  <c r="F136" s="1"/>
  <c r="D136"/>
  <c r="J135"/>
  <c r="L135" s="1"/>
  <c r="I135"/>
  <c r="D135"/>
  <c r="E135" s="1"/>
  <c r="F135" s="1"/>
  <c r="I134"/>
  <c r="J134" s="1"/>
  <c r="E134"/>
  <c r="F134" s="1"/>
  <c r="D134"/>
  <c r="J133"/>
  <c r="L133" s="1"/>
  <c r="I133"/>
  <c r="D133"/>
  <c r="E133" s="1"/>
  <c r="F133" s="1"/>
  <c r="I132"/>
  <c r="J132" s="1"/>
  <c r="E132"/>
  <c r="F132" s="1"/>
  <c r="D132"/>
  <c r="G131"/>
  <c r="I131" s="1"/>
  <c r="J131" s="1"/>
  <c r="D131"/>
  <c r="E131" s="1"/>
  <c r="F131" s="1"/>
  <c r="G130"/>
  <c r="I130" s="1"/>
  <c r="J130" s="1"/>
  <c r="D130"/>
  <c r="E130" s="1"/>
  <c r="F130" s="1"/>
  <c r="I129"/>
  <c r="J129" s="1"/>
  <c r="L129" s="1"/>
  <c r="D129"/>
  <c r="E129" s="1"/>
  <c r="F129" s="1"/>
  <c r="I128"/>
  <c r="J128" s="1"/>
  <c r="D128"/>
  <c r="E128" s="1"/>
  <c r="F128" s="1"/>
  <c r="I127"/>
  <c r="J127" s="1"/>
  <c r="L127" s="1"/>
  <c r="D127"/>
  <c r="E127" s="1"/>
  <c r="F127" s="1"/>
  <c r="I126"/>
  <c r="J126" s="1"/>
  <c r="D126"/>
  <c r="E126" s="1"/>
  <c r="F126" s="1"/>
  <c r="I125"/>
  <c r="J125" s="1"/>
  <c r="L125" s="1"/>
  <c r="D125"/>
  <c r="E125" s="1"/>
  <c r="F125" s="1"/>
  <c r="I124"/>
  <c r="J124" s="1"/>
  <c r="D124"/>
  <c r="E124" s="1"/>
  <c r="F124" s="1"/>
  <c r="I123"/>
  <c r="J123" s="1"/>
  <c r="L123" s="1"/>
  <c r="D123"/>
  <c r="E123" s="1"/>
  <c r="F123" s="1"/>
  <c r="I122"/>
  <c r="J122" s="1"/>
  <c r="D122"/>
  <c r="E122" s="1"/>
  <c r="F122" s="1"/>
  <c r="I121"/>
  <c r="J121" s="1"/>
  <c r="L121" s="1"/>
  <c r="D121"/>
  <c r="E121" s="1"/>
  <c r="F121" s="1"/>
  <c r="I120"/>
  <c r="J120" s="1"/>
  <c r="D120"/>
  <c r="E120" s="1"/>
  <c r="F120" s="1"/>
  <c r="I119"/>
  <c r="J119" s="1"/>
  <c r="L119" s="1"/>
  <c r="D119"/>
  <c r="E119" s="1"/>
  <c r="F119" s="1"/>
  <c r="I118"/>
  <c r="J118" s="1"/>
  <c r="D118"/>
  <c r="E118" s="1"/>
  <c r="F118" s="1"/>
  <c r="I117"/>
  <c r="J117" s="1"/>
  <c r="L117" s="1"/>
  <c r="D117"/>
  <c r="E117" s="1"/>
  <c r="F117" s="1"/>
  <c r="I116"/>
  <c r="J116" s="1"/>
  <c r="D116"/>
  <c r="E116" s="1"/>
  <c r="F116" s="1"/>
  <c r="I115"/>
  <c r="J115" s="1"/>
  <c r="L115" s="1"/>
  <c r="D115"/>
  <c r="E115" s="1"/>
  <c r="F115" s="1"/>
  <c r="I114"/>
  <c r="J114" s="1"/>
  <c r="D114"/>
  <c r="E114" s="1"/>
  <c r="F114" s="1"/>
  <c r="I113"/>
  <c r="J113" s="1"/>
  <c r="L113" s="1"/>
  <c r="D113"/>
  <c r="E113" s="1"/>
  <c r="F113" s="1"/>
  <c r="I112"/>
  <c r="J112" s="1"/>
  <c r="L112" s="1"/>
  <c r="D112"/>
  <c r="E112" s="1"/>
  <c r="F112" s="1"/>
  <c r="I111"/>
  <c r="J111" s="1"/>
  <c r="D111"/>
  <c r="E111" s="1"/>
  <c r="F111" s="1"/>
  <c r="I110"/>
  <c r="J110" s="1"/>
  <c r="L110" s="1"/>
  <c r="D110"/>
  <c r="E110" s="1"/>
  <c r="F110" s="1"/>
  <c r="I109"/>
  <c r="J109" s="1"/>
  <c r="L109" s="1"/>
  <c r="D109"/>
  <c r="E109" s="1"/>
  <c r="F109" s="1"/>
  <c r="I108"/>
  <c r="J108" s="1"/>
  <c r="L108" s="1"/>
  <c r="D108"/>
  <c r="E108" s="1"/>
  <c r="F108" s="1"/>
  <c r="I107"/>
  <c r="J107" s="1"/>
  <c r="D107"/>
  <c r="E107" s="1"/>
  <c r="F107" s="1"/>
  <c r="I106"/>
  <c r="J106" s="1"/>
  <c r="L106" s="1"/>
  <c r="D106"/>
  <c r="E106" s="1"/>
  <c r="F106" s="1"/>
  <c r="I105"/>
  <c r="J105" s="1"/>
  <c r="L105" s="1"/>
  <c r="D105"/>
  <c r="E105" s="1"/>
  <c r="F105" s="1"/>
  <c r="I104"/>
  <c r="J104" s="1"/>
  <c r="L104" s="1"/>
  <c r="D104"/>
  <c r="E104" s="1"/>
  <c r="F104" s="1"/>
  <c r="I103"/>
  <c r="J103" s="1"/>
  <c r="L103" s="1"/>
  <c r="D103"/>
  <c r="E103" s="1"/>
  <c r="F103" s="1"/>
  <c r="I102"/>
  <c r="J102" s="1"/>
  <c r="L102" s="1"/>
  <c r="D102"/>
  <c r="E102" s="1"/>
  <c r="F102" s="1"/>
  <c r="I101"/>
  <c r="J101" s="1"/>
  <c r="L101" s="1"/>
  <c r="D101"/>
  <c r="E101" s="1"/>
  <c r="F101" s="1"/>
  <c r="I100"/>
  <c r="J100" s="1"/>
  <c r="L100" s="1"/>
  <c r="D100"/>
  <c r="E100" s="1"/>
  <c r="F100" s="1"/>
  <c r="I99"/>
  <c r="J99" s="1"/>
  <c r="D99"/>
  <c r="E99" s="1"/>
  <c r="F99" s="1"/>
  <c r="I98"/>
  <c r="J98" s="1"/>
  <c r="L98" s="1"/>
  <c r="D98"/>
  <c r="E98" s="1"/>
  <c r="F98" s="1"/>
  <c r="I97"/>
  <c r="J97" s="1"/>
  <c r="L97" s="1"/>
  <c r="D97"/>
  <c r="E97" s="1"/>
  <c r="F97" s="1"/>
  <c r="I96"/>
  <c r="J96" s="1"/>
  <c r="L96" s="1"/>
  <c r="D96"/>
  <c r="E96" s="1"/>
  <c r="F96" s="1"/>
  <c r="I95"/>
  <c r="J95" s="1"/>
  <c r="L95" s="1"/>
  <c r="D95"/>
  <c r="E95" s="1"/>
  <c r="F95" s="1"/>
  <c r="I94"/>
  <c r="J94" s="1"/>
  <c r="L94" s="1"/>
  <c r="D94"/>
  <c r="E94" s="1"/>
  <c r="F94" s="1"/>
  <c r="I93"/>
  <c r="J93" s="1"/>
  <c r="L93" s="1"/>
  <c r="D93"/>
  <c r="E93" s="1"/>
  <c r="F93" s="1"/>
  <c r="I92"/>
  <c r="J92" s="1"/>
  <c r="L92" s="1"/>
  <c r="D92"/>
  <c r="E92" s="1"/>
  <c r="F92" s="1"/>
  <c r="I91"/>
  <c r="J91" s="1"/>
  <c r="D91"/>
  <c r="E91" s="1"/>
  <c r="F91" s="1"/>
  <c r="I90"/>
  <c r="J90" s="1"/>
  <c r="L90" s="1"/>
  <c r="D90"/>
  <c r="E90" s="1"/>
  <c r="F90" s="1"/>
  <c r="I89"/>
  <c r="J89" s="1"/>
  <c r="L89" s="1"/>
  <c r="D89"/>
  <c r="E89" s="1"/>
  <c r="F89" s="1"/>
  <c r="I88"/>
  <c r="J88" s="1"/>
  <c r="L88" s="1"/>
  <c r="D88"/>
  <c r="E88" s="1"/>
  <c r="F88" s="1"/>
  <c r="I87"/>
  <c r="J87" s="1"/>
  <c r="D87"/>
  <c r="E87" s="1"/>
  <c r="F87" s="1"/>
  <c r="I86"/>
  <c r="J86" s="1"/>
  <c r="L86" s="1"/>
  <c r="D86"/>
  <c r="E86" s="1"/>
  <c r="F86" s="1"/>
  <c r="I85"/>
  <c r="J85" s="1"/>
  <c r="L85" s="1"/>
  <c r="D85"/>
  <c r="E85" s="1"/>
  <c r="F85" s="1"/>
  <c r="I84"/>
  <c r="J84" s="1"/>
  <c r="L84" s="1"/>
  <c r="D84"/>
  <c r="E84" s="1"/>
  <c r="F84" s="1"/>
  <c r="I83"/>
  <c r="J83" s="1"/>
  <c r="D83"/>
  <c r="E83" s="1"/>
  <c r="F83" s="1"/>
  <c r="I82"/>
  <c r="J82" s="1"/>
  <c r="L82" s="1"/>
  <c r="D82"/>
  <c r="E82" s="1"/>
  <c r="F82" s="1"/>
  <c r="I81"/>
  <c r="J81" s="1"/>
  <c r="L81" s="1"/>
  <c r="D81"/>
  <c r="E81" s="1"/>
  <c r="F81" s="1"/>
  <c r="I80"/>
  <c r="J80" s="1"/>
  <c r="L80" s="1"/>
  <c r="D80"/>
  <c r="E80" s="1"/>
  <c r="F80" s="1"/>
  <c r="I79"/>
  <c r="J79" s="1"/>
  <c r="D79"/>
  <c r="E79" s="1"/>
  <c r="F79" s="1"/>
  <c r="I78"/>
  <c r="J78" s="1"/>
  <c r="L78" s="1"/>
  <c r="D78"/>
  <c r="E78" s="1"/>
  <c r="F78" s="1"/>
  <c r="I77"/>
  <c r="J77" s="1"/>
  <c r="L77" s="1"/>
  <c r="D77"/>
  <c r="E77" s="1"/>
  <c r="F77" s="1"/>
  <c r="I76"/>
  <c r="J76" s="1"/>
  <c r="L76" s="1"/>
  <c r="D76"/>
  <c r="E76" s="1"/>
  <c r="F76" s="1"/>
  <c r="I75"/>
  <c r="J75" s="1"/>
  <c r="D75"/>
  <c r="E75" s="1"/>
  <c r="F75" s="1"/>
  <c r="I74"/>
  <c r="J74" s="1"/>
  <c r="L74" s="1"/>
  <c r="D74"/>
  <c r="E74" s="1"/>
  <c r="F74" s="1"/>
  <c r="I73"/>
  <c r="J73" s="1"/>
  <c r="L73" s="1"/>
  <c r="D73"/>
  <c r="E73" s="1"/>
  <c r="F73" s="1"/>
  <c r="I72"/>
  <c r="J72" s="1"/>
  <c r="L72" s="1"/>
  <c r="D72"/>
  <c r="E72" s="1"/>
  <c r="F72" s="1"/>
  <c r="I71"/>
  <c r="J71" s="1"/>
  <c r="D71"/>
  <c r="E71" s="1"/>
  <c r="F71" s="1"/>
  <c r="I70"/>
  <c r="J70" s="1"/>
  <c r="L70" s="1"/>
  <c r="D70"/>
  <c r="E70" s="1"/>
  <c r="F70" s="1"/>
  <c r="I69"/>
  <c r="J69" s="1"/>
  <c r="L69" s="1"/>
  <c r="D69"/>
  <c r="E69" s="1"/>
  <c r="F69" s="1"/>
  <c r="I68"/>
  <c r="J68" s="1"/>
  <c r="L68" s="1"/>
  <c r="D68"/>
  <c r="E68" s="1"/>
  <c r="F68" s="1"/>
  <c r="I67"/>
  <c r="J67" s="1"/>
  <c r="D67"/>
  <c r="E67" s="1"/>
  <c r="F67" s="1"/>
  <c r="I66"/>
  <c r="J66" s="1"/>
  <c r="L66" s="1"/>
  <c r="D66"/>
  <c r="E66" s="1"/>
  <c r="F66" s="1"/>
  <c r="I65"/>
  <c r="J65" s="1"/>
  <c r="L65" s="1"/>
  <c r="D65"/>
  <c r="E65" s="1"/>
  <c r="F65" s="1"/>
  <c r="I64"/>
  <c r="J64" s="1"/>
  <c r="L64" s="1"/>
  <c r="D64"/>
  <c r="E64" s="1"/>
  <c r="F64" s="1"/>
  <c r="I63"/>
  <c r="J63" s="1"/>
  <c r="L63" s="1"/>
  <c r="D63"/>
  <c r="E63" s="1"/>
  <c r="F63" s="1"/>
  <c r="I62"/>
  <c r="J62" s="1"/>
  <c r="L62" s="1"/>
  <c r="D62"/>
  <c r="E62" s="1"/>
  <c r="F62" s="1"/>
  <c r="I61"/>
  <c r="J61" s="1"/>
  <c r="L61" s="1"/>
  <c r="D61"/>
  <c r="E61" s="1"/>
  <c r="F61" s="1"/>
  <c r="I60"/>
  <c r="J60" s="1"/>
  <c r="L60" s="1"/>
  <c r="D60"/>
  <c r="E60" s="1"/>
  <c r="F60" s="1"/>
  <c r="I59"/>
  <c r="J59" s="1"/>
  <c r="L59" s="1"/>
  <c r="D59"/>
  <c r="E59" s="1"/>
  <c r="F59" s="1"/>
  <c r="I58"/>
  <c r="J58" s="1"/>
  <c r="L58" s="1"/>
  <c r="D58"/>
  <c r="E58" s="1"/>
  <c r="F58" s="1"/>
  <c r="I57"/>
  <c r="J57" s="1"/>
  <c r="L57" s="1"/>
  <c r="D57"/>
  <c r="E57" s="1"/>
  <c r="F57" s="1"/>
  <c r="I56"/>
  <c r="J56" s="1"/>
  <c r="D56"/>
  <c r="E56" s="1"/>
  <c r="F56" s="1"/>
  <c r="I55"/>
  <c r="J55" s="1"/>
  <c r="L55" s="1"/>
  <c r="D55"/>
  <c r="E55" s="1"/>
  <c r="F55" s="1"/>
  <c r="I54"/>
  <c r="J54" s="1"/>
  <c r="D54"/>
  <c r="E54" s="1"/>
  <c r="F54" s="1"/>
  <c r="I53"/>
  <c r="J53" s="1"/>
  <c r="D53"/>
  <c r="E53" s="1"/>
  <c r="F53" s="1"/>
  <c r="I52"/>
  <c r="J52" s="1"/>
  <c r="D52"/>
  <c r="E52" s="1"/>
  <c r="F52" s="1"/>
  <c r="I51"/>
  <c r="J51" s="1"/>
  <c r="L51" s="1"/>
  <c r="D51"/>
  <c r="E51" s="1"/>
  <c r="F51" s="1"/>
  <c r="I50"/>
  <c r="J50" s="1"/>
  <c r="D50"/>
  <c r="E50" s="1"/>
  <c r="F50" s="1"/>
  <c r="I49"/>
  <c r="J49" s="1"/>
  <c r="L49" s="1"/>
  <c r="D49"/>
  <c r="E49" s="1"/>
  <c r="F49" s="1"/>
  <c r="I48"/>
  <c r="J48" s="1"/>
  <c r="D48"/>
  <c r="E48" s="1"/>
  <c r="F48" s="1"/>
  <c r="L47"/>
  <c r="K47"/>
  <c r="M47" s="1"/>
  <c r="I47"/>
  <c r="E47"/>
  <c r="F47" s="1"/>
  <c r="N47" s="1"/>
  <c r="D47"/>
  <c r="L46"/>
  <c r="K46"/>
  <c r="M46" s="1"/>
  <c r="I46"/>
  <c r="D46"/>
  <c r="E46" s="1"/>
  <c r="F46" s="1"/>
  <c r="N46" s="1"/>
  <c r="I45"/>
  <c r="J45" s="1"/>
  <c r="L45" s="1"/>
  <c r="D45"/>
  <c r="E45" s="1"/>
  <c r="F45" s="1"/>
  <c r="I44"/>
  <c r="J44" s="1"/>
  <c r="D44"/>
  <c r="E44" s="1"/>
  <c r="F44" s="1"/>
  <c r="I43"/>
  <c r="J43" s="1"/>
  <c r="D43"/>
  <c r="E43" s="1"/>
  <c r="F43" s="1"/>
  <c r="I42"/>
  <c r="J42" s="1"/>
  <c r="D42"/>
  <c r="E42" s="1"/>
  <c r="F42" s="1"/>
  <c r="I41"/>
  <c r="J41" s="1"/>
  <c r="D41"/>
  <c r="E41" s="1"/>
  <c r="F41" s="1"/>
  <c r="I40"/>
  <c r="J40" s="1"/>
  <c r="D40"/>
  <c r="E40" s="1"/>
  <c r="F40" s="1"/>
  <c r="I39"/>
  <c r="J39" s="1"/>
  <c r="D39"/>
  <c r="E39" s="1"/>
  <c r="F39" s="1"/>
  <c r="I38"/>
  <c r="J38" s="1"/>
  <c r="D38"/>
  <c r="E38" s="1"/>
  <c r="F38" s="1"/>
  <c r="I37"/>
  <c r="J37" s="1"/>
  <c r="L37" s="1"/>
  <c r="D37"/>
  <c r="E37" s="1"/>
  <c r="F37" s="1"/>
  <c r="I36"/>
  <c r="J36" s="1"/>
  <c r="D36"/>
  <c r="E36" s="1"/>
  <c r="F36" s="1"/>
  <c r="I35"/>
  <c r="J35" s="1"/>
  <c r="D35"/>
  <c r="E35" s="1"/>
  <c r="F35" s="1"/>
  <c r="I34"/>
  <c r="J34" s="1"/>
  <c r="D34"/>
  <c r="E34" s="1"/>
  <c r="F34" s="1"/>
  <c r="I33"/>
  <c r="J33" s="1"/>
  <c r="L33" s="1"/>
  <c r="D33"/>
  <c r="E33" s="1"/>
  <c r="F33" s="1"/>
  <c r="I32"/>
  <c r="J32" s="1"/>
  <c r="D32"/>
  <c r="E32" s="1"/>
  <c r="F32" s="1"/>
  <c r="I31"/>
  <c r="J31" s="1"/>
  <c r="L31" s="1"/>
  <c r="D31"/>
  <c r="E31" s="1"/>
  <c r="F31" s="1"/>
  <c r="I30"/>
  <c r="J30" s="1"/>
  <c r="D30"/>
  <c r="E30" s="1"/>
  <c r="F30" s="1"/>
  <c r="I29"/>
  <c r="J29" s="1"/>
  <c r="D29"/>
  <c r="E29" s="1"/>
  <c r="F29" s="1"/>
  <c r="I28"/>
  <c r="J28" s="1"/>
  <c r="D28"/>
  <c r="E28" s="1"/>
  <c r="F28" s="1"/>
  <c r="I27"/>
  <c r="J27" s="1"/>
  <c r="D27"/>
  <c r="E27" s="1"/>
  <c r="F27" s="1"/>
  <c r="I26"/>
  <c r="J26" s="1"/>
  <c r="D26"/>
  <c r="E26" s="1"/>
  <c r="F26" s="1"/>
  <c r="I25"/>
  <c r="J25" s="1"/>
  <c r="D25"/>
  <c r="E25" s="1"/>
  <c r="F25" s="1"/>
  <c r="I24"/>
  <c r="J24" s="1"/>
  <c r="D24"/>
  <c r="E24" s="1"/>
  <c r="F24" s="1"/>
  <c r="I23"/>
  <c r="J23" s="1"/>
  <c r="D23"/>
  <c r="E23" s="1"/>
  <c r="F23" s="1"/>
  <c r="I22"/>
  <c r="J22" s="1"/>
  <c r="D22"/>
  <c r="E22" s="1"/>
  <c r="F22" s="1"/>
  <c r="I21"/>
  <c r="J21" s="1"/>
  <c r="D21"/>
  <c r="E21" s="1"/>
  <c r="F21" s="1"/>
  <c r="I20"/>
  <c r="J20" s="1"/>
  <c r="D20"/>
  <c r="E20" s="1"/>
  <c r="F20" s="1"/>
  <c r="I19"/>
  <c r="J19" s="1"/>
  <c r="L19" s="1"/>
  <c r="D19"/>
  <c r="E19" s="1"/>
  <c r="F19" s="1"/>
  <c r="I18"/>
  <c r="J18" s="1"/>
  <c r="D18"/>
  <c r="E18" s="1"/>
  <c r="F18" s="1"/>
  <c r="I17"/>
  <c r="J17" s="1"/>
  <c r="D17"/>
  <c r="E17" s="1"/>
  <c r="F17" s="1"/>
  <c r="I16"/>
  <c r="J16" s="1"/>
  <c r="D16"/>
  <c r="E16" s="1"/>
  <c r="F16" s="1"/>
  <c r="I15"/>
  <c r="J15" s="1"/>
  <c r="L15" s="1"/>
  <c r="D15"/>
  <c r="E15" s="1"/>
  <c r="F15" s="1"/>
  <c r="I14"/>
  <c r="J14" s="1"/>
  <c r="D14"/>
  <c r="E14" s="1"/>
  <c r="F14" s="1"/>
  <c r="I13"/>
  <c r="J13" s="1"/>
  <c r="D13"/>
  <c r="K60" l="1"/>
  <c r="K68"/>
  <c r="K76"/>
  <c r="K84"/>
  <c r="K92"/>
  <c r="K100"/>
  <c r="K108"/>
  <c r="K229"/>
  <c r="M229" s="1"/>
  <c r="K237"/>
  <c r="M237" s="1"/>
  <c r="K64"/>
  <c r="K72"/>
  <c r="K80"/>
  <c r="K88"/>
  <c r="K96"/>
  <c r="K104"/>
  <c r="K112"/>
  <c r="K173"/>
  <c r="K181"/>
  <c r="K189"/>
  <c r="K197"/>
  <c r="K205"/>
  <c r="K213"/>
  <c r="K221"/>
  <c r="K227"/>
  <c r="M227" s="1"/>
  <c r="K231"/>
  <c r="M231" s="1"/>
  <c r="K235"/>
  <c r="M235" s="1"/>
  <c r="K239"/>
  <c r="M239" s="1"/>
  <c r="K243"/>
  <c r="M243" s="1"/>
  <c r="K14"/>
  <c r="M14" s="1"/>
  <c r="N14" s="1"/>
  <c r="L14"/>
  <c r="L16"/>
  <c r="K16"/>
  <c r="M16" s="1"/>
  <c r="N16" s="1"/>
  <c r="K18"/>
  <c r="M18" s="1"/>
  <c r="N18" s="1"/>
  <c r="L18"/>
  <c r="L20"/>
  <c r="K20"/>
  <c r="M20" s="1"/>
  <c r="N20" s="1"/>
  <c r="L22"/>
  <c r="M22"/>
  <c r="N22" s="1"/>
  <c r="K22"/>
  <c r="L24"/>
  <c r="K24"/>
  <c r="M24" s="1"/>
  <c r="N24" s="1"/>
  <c r="L26"/>
  <c r="K26"/>
  <c r="M26" s="1"/>
  <c r="N26" s="1"/>
  <c r="L28"/>
  <c r="K28"/>
  <c r="M28" s="1"/>
  <c r="N28" s="1"/>
  <c r="K30"/>
  <c r="L30"/>
  <c r="M30"/>
  <c r="N30" s="1"/>
  <c r="L32"/>
  <c r="K32"/>
  <c r="M32" s="1"/>
  <c r="N32" s="1"/>
  <c r="L34"/>
  <c r="M34"/>
  <c r="N34" s="1"/>
  <c r="K34"/>
  <c r="K36"/>
  <c r="L36"/>
  <c r="M36"/>
  <c r="N36" s="1"/>
  <c r="L38"/>
  <c r="K38"/>
  <c r="M38" s="1"/>
  <c r="N38" s="1"/>
  <c r="L40"/>
  <c r="K40"/>
  <c r="M40" s="1"/>
  <c r="N40" s="1"/>
  <c r="L42"/>
  <c r="K42"/>
  <c r="M42" s="1"/>
  <c r="N42" s="1"/>
  <c r="K44"/>
  <c r="L44"/>
  <c r="M44"/>
  <c r="N44" s="1"/>
  <c r="K48"/>
  <c r="L48"/>
  <c r="M48"/>
  <c r="N48" s="1"/>
  <c r="K50"/>
  <c r="L50"/>
  <c r="M50"/>
  <c r="N50" s="1"/>
  <c r="L52"/>
  <c r="K52"/>
  <c r="M52" s="1"/>
  <c r="N52" s="1"/>
  <c r="K54"/>
  <c r="L54"/>
  <c r="M54"/>
  <c r="N54" s="1"/>
  <c r="L56"/>
  <c r="M56"/>
  <c r="N56" s="1"/>
  <c r="K56"/>
  <c r="K67"/>
  <c r="M67" s="1"/>
  <c r="N67" s="1"/>
  <c r="K71"/>
  <c r="K75"/>
  <c r="M75" s="1"/>
  <c r="N75" s="1"/>
  <c r="K79"/>
  <c r="M79" s="1"/>
  <c r="N79" s="1"/>
  <c r="K83"/>
  <c r="K87"/>
  <c r="M87" s="1"/>
  <c r="N87" s="1"/>
  <c r="K91"/>
  <c r="M91" s="1"/>
  <c r="N91" s="1"/>
  <c r="K99"/>
  <c r="M99" s="1"/>
  <c r="N99" s="1"/>
  <c r="K107"/>
  <c r="M107" s="1"/>
  <c r="N107" s="1"/>
  <c r="K111"/>
  <c r="M111" s="1"/>
  <c r="N111" s="1"/>
  <c r="K61"/>
  <c r="M61" s="1"/>
  <c r="N61" s="1"/>
  <c r="K65"/>
  <c r="M65" s="1"/>
  <c r="N65" s="1"/>
  <c r="K69"/>
  <c r="M69" s="1"/>
  <c r="N69" s="1"/>
  <c r="K73"/>
  <c r="M73" s="1"/>
  <c r="N73" s="1"/>
  <c r="K77"/>
  <c r="M77" s="1"/>
  <c r="N77" s="1"/>
  <c r="K81"/>
  <c r="M81" s="1"/>
  <c r="N81" s="1"/>
  <c r="K85"/>
  <c r="M85" s="1"/>
  <c r="N85" s="1"/>
  <c r="K89"/>
  <c r="M89" s="1"/>
  <c r="N89" s="1"/>
  <c r="K93"/>
  <c r="M93" s="1"/>
  <c r="N93" s="1"/>
  <c r="K97"/>
  <c r="M97" s="1"/>
  <c r="N97" s="1"/>
  <c r="K101"/>
  <c r="M101" s="1"/>
  <c r="N101" s="1"/>
  <c r="K105"/>
  <c r="M105" s="1"/>
  <c r="N105" s="1"/>
  <c r="K109"/>
  <c r="M109" s="1"/>
  <c r="N109" s="1"/>
  <c r="K114"/>
  <c r="M114" s="1"/>
  <c r="N114" s="1"/>
  <c r="L114"/>
  <c r="K116"/>
  <c r="M116" s="1"/>
  <c r="N116" s="1"/>
  <c r="L116"/>
  <c r="K118"/>
  <c r="M118" s="1"/>
  <c r="N118" s="1"/>
  <c r="L118"/>
  <c r="K120"/>
  <c r="M120" s="1"/>
  <c r="N120" s="1"/>
  <c r="L120"/>
  <c r="K122"/>
  <c r="M122" s="1"/>
  <c r="N122" s="1"/>
  <c r="L122"/>
  <c r="K124"/>
  <c r="M124" s="1"/>
  <c r="N124" s="1"/>
  <c r="L124"/>
  <c r="K126"/>
  <c r="M126" s="1"/>
  <c r="N126" s="1"/>
  <c r="L126"/>
  <c r="M128"/>
  <c r="K128"/>
  <c r="L128"/>
  <c r="L130"/>
  <c r="M130"/>
  <c r="K130"/>
  <c r="M132"/>
  <c r="K132"/>
  <c r="L132"/>
  <c r="K134"/>
  <c r="M134" s="1"/>
  <c r="N134" s="1"/>
  <c r="L134"/>
  <c r="K136"/>
  <c r="M136" s="1"/>
  <c r="N136" s="1"/>
  <c r="L136"/>
  <c r="K138"/>
  <c r="M138" s="1"/>
  <c r="N138" s="1"/>
  <c r="L138"/>
  <c r="K140"/>
  <c r="M140" s="1"/>
  <c r="N140" s="1"/>
  <c r="L140"/>
  <c r="K142"/>
  <c r="M142" s="1"/>
  <c r="N142" s="1"/>
  <c r="L142"/>
  <c r="K144"/>
  <c r="M144" s="1"/>
  <c r="N144" s="1"/>
  <c r="L144"/>
  <c r="K146"/>
  <c r="M146" s="1"/>
  <c r="N146" s="1"/>
  <c r="L146"/>
  <c r="M148"/>
  <c r="K148"/>
  <c r="L148"/>
  <c r="K150"/>
  <c r="L150"/>
  <c r="K152"/>
  <c r="M152" s="1"/>
  <c r="N152" s="1"/>
  <c r="L152"/>
  <c r="K154"/>
  <c r="M154" s="1"/>
  <c r="N154" s="1"/>
  <c r="L154"/>
  <c r="K156"/>
  <c r="M156" s="1"/>
  <c r="N156" s="1"/>
  <c r="L156"/>
  <c r="K158"/>
  <c r="M158" s="1"/>
  <c r="N158" s="1"/>
  <c r="L158"/>
  <c r="K160"/>
  <c r="M160" s="1"/>
  <c r="N160" s="1"/>
  <c r="L160"/>
  <c r="K162"/>
  <c r="M162" s="1"/>
  <c r="N162" s="1"/>
  <c r="L162"/>
  <c r="M164"/>
  <c r="K164"/>
  <c r="L164"/>
  <c r="K166"/>
  <c r="M166" s="1"/>
  <c r="N166" s="1"/>
  <c r="L166"/>
  <c r="K168"/>
  <c r="M168" s="1"/>
  <c r="N168" s="1"/>
  <c r="L168"/>
  <c r="L13"/>
  <c r="L17"/>
  <c r="L21"/>
  <c r="L23"/>
  <c r="L25"/>
  <c r="L27"/>
  <c r="L29"/>
  <c r="L35"/>
  <c r="L39"/>
  <c r="L41"/>
  <c r="L43"/>
  <c r="L53"/>
  <c r="E13"/>
  <c r="K13"/>
  <c r="M13" s="1"/>
  <c r="K15"/>
  <c r="M15" s="1"/>
  <c r="N15" s="1"/>
  <c r="K17"/>
  <c r="M17" s="1"/>
  <c r="N17" s="1"/>
  <c r="K19"/>
  <c r="M19" s="1"/>
  <c r="N19" s="1"/>
  <c r="K21"/>
  <c r="M21" s="1"/>
  <c r="N21" s="1"/>
  <c r="K23"/>
  <c r="M23" s="1"/>
  <c r="N23" s="1"/>
  <c r="K25"/>
  <c r="M25" s="1"/>
  <c r="N25" s="1"/>
  <c r="K27"/>
  <c r="M27" s="1"/>
  <c r="N27" s="1"/>
  <c r="K29"/>
  <c r="M29" s="1"/>
  <c r="N29" s="1"/>
  <c r="K31"/>
  <c r="M31"/>
  <c r="N31" s="1"/>
  <c r="K33"/>
  <c r="M33"/>
  <c r="N33" s="1"/>
  <c r="K35"/>
  <c r="M35" s="1"/>
  <c r="N35" s="1"/>
  <c r="K37"/>
  <c r="M37" s="1"/>
  <c r="N37" s="1"/>
  <c r="K39"/>
  <c r="M39" s="1"/>
  <c r="N39" s="1"/>
  <c r="K41"/>
  <c r="M41" s="1"/>
  <c r="N41" s="1"/>
  <c r="K43"/>
  <c r="M43" s="1"/>
  <c r="N43" s="1"/>
  <c r="K45"/>
  <c r="M45" s="1"/>
  <c r="N45" s="1"/>
  <c r="K49"/>
  <c r="M49" s="1"/>
  <c r="N49" s="1"/>
  <c r="K51"/>
  <c r="M51" s="1"/>
  <c r="N51" s="1"/>
  <c r="K53"/>
  <c r="M53" s="1"/>
  <c r="N53" s="1"/>
  <c r="K55"/>
  <c r="M55" s="1"/>
  <c r="N55" s="1"/>
  <c r="K57"/>
  <c r="M57" s="1"/>
  <c r="N57" s="1"/>
  <c r="K58"/>
  <c r="M58" s="1"/>
  <c r="N58" s="1"/>
  <c r="M60"/>
  <c r="N60" s="1"/>
  <c r="K62"/>
  <c r="M64"/>
  <c r="N64" s="1"/>
  <c r="K66"/>
  <c r="M66" s="1"/>
  <c r="N66" s="1"/>
  <c r="L67"/>
  <c r="M68"/>
  <c r="N68" s="1"/>
  <c r="K70"/>
  <c r="M70" s="1"/>
  <c r="N70" s="1"/>
  <c r="L71"/>
  <c r="M72"/>
  <c r="N72" s="1"/>
  <c r="K74"/>
  <c r="M74" s="1"/>
  <c r="N74" s="1"/>
  <c r="L75"/>
  <c r="M76"/>
  <c r="K78"/>
  <c r="M78" s="1"/>
  <c r="N78" s="1"/>
  <c r="L79"/>
  <c r="M80"/>
  <c r="N80" s="1"/>
  <c r="K82"/>
  <c r="M82" s="1"/>
  <c r="N82" s="1"/>
  <c r="L83"/>
  <c r="M84"/>
  <c r="N84" s="1"/>
  <c r="K86"/>
  <c r="M86" s="1"/>
  <c r="N86" s="1"/>
  <c r="L87"/>
  <c r="M88"/>
  <c r="N88" s="1"/>
  <c r="K90"/>
  <c r="M90" s="1"/>
  <c r="N90" s="1"/>
  <c r="L91"/>
  <c r="M92"/>
  <c r="K94"/>
  <c r="M94" s="1"/>
  <c r="N94" s="1"/>
  <c r="M96"/>
  <c r="N96" s="1"/>
  <c r="K98"/>
  <c r="M98" s="1"/>
  <c r="N98" s="1"/>
  <c r="L99"/>
  <c r="M100"/>
  <c r="K102"/>
  <c r="M102" s="1"/>
  <c r="N102" s="1"/>
  <c r="M104"/>
  <c r="N104" s="1"/>
  <c r="K106"/>
  <c r="L107"/>
  <c r="M108"/>
  <c r="N108" s="1"/>
  <c r="K110"/>
  <c r="M110" s="1"/>
  <c r="N110" s="1"/>
  <c r="L111"/>
  <c r="M112"/>
  <c r="N112" s="1"/>
  <c r="K59"/>
  <c r="M59" s="1"/>
  <c r="N59" s="1"/>
  <c r="K63"/>
  <c r="M63" s="1"/>
  <c r="N63" s="1"/>
  <c r="K95"/>
  <c r="M95" s="1"/>
  <c r="N95" s="1"/>
  <c r="K103"/>
  <c r="M103" s="1"/>
  <c r="N103" s="1"/>
  <c r="L131"/>
  <c r="K131"/>
  <c r="M131" s="1"/>
  <c r="N131" s="1"/>
  <c r="M62"/>
  <c r="N62" s="1"/>
  <c r="N76"/>
  <c r="N92"/>
  <c r="N100"/>
  <c r="M106"/>
  <c r="N106" s="1"/>
  <c r="N128"/>
  <c r="N130"/>
  <c r="N132"/>
  <c r="N148"/>
  <c r="N164"/>
  <c r="K170"/>
  <c r="M170" s="1"/>
  <c r="N170" s="1"/>
  <c r="K174"/>
  <c r="M174" s="1"/>
  <c r="N174" s="1"/>
  <c r="K178"/>
  <c r="M178" s="1"/>
  <c r="N178" s="1"/>
  <c r="K182"/>
  <c r="M182" s="1"/>
  <c r="N182" s="1"/>
  <c r="K186"/>
  <c r="M186" s="1"/>
  <c r="N186" s="1"/>
  <c r="K190"/>
  <c r="M190" s="1"/>
  <c r="N190" s="1"/>
  <c r="K194"/>
  <c r="M194" s="1"/>
  <c r="N194" s="1"/>
  <c r="K198"/>
  <c r="M198" s="1"/>
  <c r="N198" s="1"/>
  <c r="K202"/>
  <c r="M202" s="1"/>
  <c r="N202" s="1"/>
  <c r="K206"/>
  <c r="M206" s="1"/>
  <c r="N206" s="1"/>
  <c r="K210"/>
  <c r="M210" s="1"/>
  <c r="N210" s="1"/>
  <c r="K214"/>
  <c r="M214" s="1"/>
  <c r="N214" s="1"/>
  <c r="K218"/>
  <c r="M218" s="1"/>
  <c r="N218" s="1"/>
  <c r="K222"/>
  <c r="M222" s="1"/>
  <c r="N222" s="1"/>
  <c r="K226"/>
  <c r="M226" s="1"/>
  <c r="N226" s="1"/>
  <c r="K228"/>
  <c r="M228" s="1"/>
  <c r="N228" s="1"/>
  <c r="K230"/>
  <c r="M230" s="1"/>
  <c r="N230" s="1"/>
  <c r="K232"/>
  <c r="M232" s="1"/>
  <c r="N232" s="1"/>
  <c r="K234"/>
  <c r="M234" s="1"/>
  <c r="N234" s="1"/>
  <c r="K236"/>
  <c r="M236" s="1"/>
  <c r="N236" s="1"/>
  <c r="K238"/>
  <c r="M238" s="1"/>
  <c r="N238" s="1"/>
  <c r="K240"/>
  <c r="M240" s="1"/>
  <c r="N240" s="1"/>
  <c r="K242"/>
  <c r="M242" s="1"/>
  <c r="N242" s="1"/>
  <c r="K113"/>
  <c r="M113" s="1"/>
  <c r="N113" s="1"/>
  <c r="K115"/>
  <c r="M115" s="1"/>
  <c r="N115" s="1"/>
  <c r="K117"/>
  <c r="M117" s="1"/>
  <c r="N117" s="1"/>
  <c r="K119"/>
  <c r="M119" s="1"/>
  <c r="N119" s="1"/>
  <c r="K121"/>
  <c r="M121" s="1"/>
  <c r="N121" s="1"/>
  <c r="K123"/>
  <c r="M123" s="1"/>
  <c r="N123" s="1"/>
  <c r="K125"/>
  <c r="M125" s="1"/>
  <c r="N125" s="1"/>
  <c r="K127"/>
  <c r="M127" s="1"/>
  <c r="N127" s="1"/>
  <c r="K129"/>
  <c r="M129" s="1"/>
  <c r="N129" s="1"/>
  <c r="K133"/>
  <c r="M133" s="1"/>
  <c r="N133" s="1"/>
  <c r="K135"/>
  <c r="M135" s="1"/>
  <c r="N135" s="1"/>
  <c r="K137"/>
  <c r="M137" s="1"/>
  <c r="N137" s="1"/>
  <c r="K139"/>
  <c r="M139" s="1"/>
  <c r="N139" s="1"/>
  <c r="K141"/>
  <c r="M141" s="1"/>
  <c r="N141" s="1"/>
  <c r="K143"/>
  <c r="M143" s="1"/>
  <c r="N143" s="1"/>
  <c r="K145"/>
  <c r="M145" s="1"/>
  <c r="N145" s="1"/>
  <c r="K147"/>
  <c r="M147" s="1"/>
  <c r="N147" s="1"/>
  <c r="K149"/>
  <c r="M149" s="1"/>
  <c r="N149" s="1"/>
  <c r="K151"/>
  <c r="M151" s="1"/>
  <c r="N151" s="1"/>
  <c r="K153"/>
  <c r="M153" s="1"/>
  <c r="N153" s="1"/>
  <c r="K155"/>
  <c r="M155" s="1"/>
  <c r="N155" s="1"/>
  <c r="K157"/>
  <c r="M157" s="1"/>
  <c r="N157" s="1"/>
  <c r="K159"/>
  <c r="M159" s="1"/>
  <c r="N159" s="1"/>
  <c r="K161"/>
  <c r="M161" s="1"/>
  <c r="N161" s="1"/>
  <c r="K163"/>
  <c r="M163" s="1"/>
  <c r="N163" s="1"/>
  <c r="K165"/>
  <c r="M165" s="1"/>
  <c r="N165" s="1"/>
  <c r="K167"/>
  <c r="M167" s="1"/>
  <c r="N167" s="1"/>
  <c r="M169"/>
  <c r="N169" s="1"/>
  <c r="K171"/>
  <c r="M171" s="1"/>
  <c r="N171" s="1"/>
  <c r="M173"/>
  <c r="N173" s="1"/>
  <c r="K175"/>
  <c r="M177"/>
  <c r="N177" s="1"/>
  <c r="K179"/>
  <c r="M179" s="1"/>
  <c r="N179" s="1"/>
  <c r="M181"/>
  <c r="K183"/>
  <c r="M183" s="1"/>
  <c r="N183" s="1"/>
  <c r="M185"/>
  <c r="N185" s="1"/>
  <c r="K187"/>
  <c r="M189"/>
  <c r="N189" s="1"/>
  <c r="K191"/>
  <c r="M191" s="1"/>
  <c r="N191" s="1"/>
  <c r="M193"/>
  <c r="N193" s="1"/>
  <c r="K195"/>
  <c r="M197"/>
  <c r="K199"/>
  <c r="M201"/>
  <c r="N201" s="1"/>
  <c r="K203"/>
  <c r="M203" s="1"/>
  <c r="N203" s="1"/>
  <c r="M205"/>
  <c r="N205" s="1"/>
  <c r="K207"/>
  <c r="M209"/>
  <c r="N209" s="1"/>
  <c r="K211"/>
  <c r="M211" s="1"/>
  <c r="N211" s="1"/>
  <c r="M213"/>
  <c r="K215"/>
  <c r="M215" s="1"/>
  <c r="N215" s="1"/>
  <c r="M217"/>
  <c r="N217" s="1"/>
  <c r="K219"/>
  <c r="M221"/>
  <c r="N221" s="1"/>
  <c r="K223"/>
  <c r="M223" s="1"/>
  <c r="N223" s="1"/>
  <c r="M225"/>
  <c r="N225" s="1"/>
  <c r="N227"/>
  <c r="N229"/>
  <c r="N231"/>
  <c r="N233"/>
  <c r="N235"/>
  <c r="N237"/>
  <c r="N239"/>
  <c r="N241"/>
  <c r="N243"/>
  <c r="K172"/>
  <c r="M172" s="1"/>
  <c r="N172" s="1"/>
  <c r="K176"/>
  <c r="M176" s="1"/>
  <c r="N176" s="1"/>
  <c r="K180"/>
  <c r="M180" s="1"/>
  <c r="N180" s="1"/>
  <c r="K184"/>
  <c r="M184" s="1"/>
  <c r="N184" s="1"/>
  <c r="K188"/>
  <c r="M188" s="1"/>
  <c r="N188" s="1"/>
  <c r="K192"/>
  <c r="M192" s="1"/>
  <c r="N192" s="1"/>
  <c r="K196"/>
  <c r="M196" s="1"/>
  <c r="N196" s="1"/>
  <c r="K200"/>
  <c r="M200" s="1"/>
  <c r="N200" s="1"/>
  <c r="K204"/>
  <c r="M204" s="1"/>
  <c r="N204" s="1"/>
  <c r="K208"/>
  <c r="M208" s="1"/>
  <c r="N208" s="1"/>
  <c r="K212"/>
  <c r="M212" s="1"/>
  <c r="N212" s="1"/>
  <c r="K216"/>
  <c r="M216" s="1"/>
  <c r="N216" s="1"/>
  <c r="K220"/>
  <c r="M220" s="1"/>
  <c r="N220" s="1"/>
  <c r="K224"/>
  <c r="M224" s="1"/>
  <c r="N224" s="1"/>
  <c r="M175"/>
  <c r="N175" s="1"/>
  <c r="N181"/>
  <c r="M187"/>
  <c r="N187" s="1"/>
  <c r="M195"/>
  <c r="N195" s="1"/>
  <c r="N197"/>
  <c r="M199"/>
  <c r="N199" s="1"/>
  <c r="M207"/>
  <c r="N207" s="1"/>
  <c r="N213"/>
  <c r="M219"/>
  <c r="N219" s="1"/>
  <c r="M150" l="1"/>
  <c r="N150" s="1"/>
  <c r="M71"/>
  <c r="N71" s="1"/>
  <c r="M83"/>
  <c r="N83" s="1"/>
  <c r="F13"/>
  <c r="N13" l="1"/>
</calcChain>
</file>

<file path=xl/comments1.xml><?xml version="1.0" encoding="utf-8"?>
<comments xmlns="http://schemas.openxmlformats.org/spreadsheetml/2006/main">
  <authors>
    <author>Author</author>
  </authors>
  <commentList>
    <comment ref="J4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PHÒNG 6 SV
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PHÒNG 8 SV
</t>
        </r>
      </text>
    </comment>
  </commentList>
</comments>
</file>

<file path=xl/sharedStrings.xml><?xml version="1.0" encoding="utf-8"?>
<sst xmlns="http://schemas.openxmlformats.org/spreadsheetml/2006/main" count="30" uniqueCount="28">
  <si>
    <t xml:space="preserve">  DANH SÁCH NỘP TIỀN ĐIỆN NƯỚC SINH HOẠT KHU D</t>
  </si>
  <si>
    <t>( CƠ SỞ II )</t>
  </si>
  <si>
    <t>Tháng 04 năm 2017</t>
  </si>
  <si>
    <t>Giá tiền điện sinh hoạt</t>
  </si>
  <si>
    <r>
      <rPr>
        <b/>
        <sz val="13"/>
        <rFont val="Times New Roman"/>
        <family val="1"/>
      </rPr>
      <t>Đối với phòng 04 SV</t>
    </r>
    <r>
      <rPr>
        <sz val="13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</si>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</sst>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8"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3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0" xfId="0" applyFont="1" applyFill="1"/>
    <xf numFmtId="0" fontId="2" fillId="0" borderId="0" xfId="0" applyFont="1" applyFill="1"/>
    <xf numFmtId="0" fontId="0" fillId="2" borderId="0" xfId="0" applyFont="1" applyFill="1"/>
    <xf numFmtId="3" fontId="2" fillId="2" borderId="0" xfId="0" applyNumberFormat="1" applyFont="1" applyFill="1"/>
    <xf numFmtId="0" fontId="10" fillId="2" borderId="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vertical="center" wrapText="1"/>
      <protection hidden="1"/>
    </xf>
    <xf numFmtId="3" fontId="10" fillId="2" borderId="3" xfId="1" applyNumberFormat="1" applyFont="1" applyFill="1" applyBorder="1" applyProtection="1">
      <protection hidden="1"/>
    </xf>
    <xf numFmtId="3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Protection="1"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3" fontId="10" fillId="0" borderId="3" xfId="1" applyNumberFormat="1" applyFont="1" applyFill="1" applyBorder="1" applyProtection="1">
      <protection hidden="1"/>
    </xf>
    <xf numFmtId="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1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4"/>
  <sheetViews>
    <sheetView tabSelected="1" topLeftCell="A12" workbookViewId="0">
      <selection activeCell="F14" sqref="F14"/>
    </sheetView>
  </sheetViews>
  <sheetFormatPr defaultRowHeight="15.75"/>
  <cols>
    <col min="1" max="1" width="6.7109375" style="2" customWidth="1"/>
    <col min="2" max="2" width="6.28515625" style="2" customWidth="1"/>
    <col min="3" max="3" width="7.7109375" style="20" customWidth="1"/>
    <col min="4" max="4" width="7.5703125" style="2" customWidth="1"/>
    <col min="5" max="5" width="11.5703125" style="2" customWidth="1"/>
    <col min="6" max="6" width="11.85546875" style="2" customWidth="1"/>
    <col min="7" max="7" width="6.85546875" style="2" customWidth="1"/>
    <col min="8" max="8" width="7.140625" style="2" customWidth="1"/>
    <col min="9" max="9" width="7.5703125" style="2" customWidth="1"/>
    <col min="10" max="10" width="7" style="2" customWidth="1"/>
    <col min="11" max="11" width="6.7109375" style="2" customWidth="1"/>
    <col min="12" max="12" width="6.5703125" style="2" customWidth="1"/>
    <col min="13" max="13" width="11.5703125" style="2" customWidth="1"/>
    <col min="14" max="14" width="12.42578125" style="2" customWidth="1"/>
    <col min="15" max="16384" width="9.140625" style="2"/>
  </cols>
  <sheetData>
    <row r="1" spans="1:14" ht="16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.5">
      <c r="A4" s="3"/>
      <c r="B4" s="4" t="s">
        <v>3</v>
      </c>
      <c r="C4" s="5"/>
      <c r="D4" s="3"/>
      <c r="E4" s="3"/>
      <c r="F4" s="3"/>
      <c r="G4" s="4"/>
      <c r="H4" s="6"/>
      <c r="I4" s="7"/>
      <c r="J4" s="7"/>
      <c r="K4" s="7"/>
      <c r="L4" s="7"/>
      <c r="M4" s="3"/>
      <c r="N4" s="3"/>
    </row>
    <row r="5" spans="1:14" ht="16.5">
      <c r="A5" s="3"/>
      <c r="B5" s="4" t="s">
        <v>4</v>
      </c>
      <c r="C5" s="5"/>
      <c r="D5" s="3"/>
      <c r="E5" s="3"/>
      <c r="F5" s="3"/>
      <c r="G5" s="4"/>
      <c r="H5" s="6"/>
      <c r="I5" s="7"/>
      <c r="J5" s="7"/>
      <c r="K5" s="7"/>
      <c r="L5" s="7" t="s">
        <v>5</v>
      </c>
      <c r="M5" s="3"/>
      <c r="N5" s="3"/>
    </row>
    <row r="6" spans="1:14" ht="16.5">
      <c r="A6" s="3"/>
      <c r="B6" s="4" t="s">
        <v>6</v>
      </c>
      <c r="C6" s="5"/>
      <c r="D6" s="3"/>
      <c r="E6" s="3"/>
      <c r="F6" s="3"/>
      <c r="G6" s="4"/>
      <c r="H6" s="6"/>
      <c r="I6" s="7"/>
      <c r="J6" s="8"/>
      <c r="K6" s="7"/>
      <c r="L6" s="7" t="s">
        <v>7</v>
      </c>
      <c r="M6" s="3"/>
      <c r="N6" s="3"/>
    </row>
    <row r="7" spans="1:14" ht="16.5">
      <c r="A7" s="3"/>
      <c r="B7" s="4" t="s">
        <v>8</v>
      </c>
      <c r="C7" s="5"/>
      <c r="D7" s="3"/>
      <c r="E7" s="3"/>
      <c r="F7" s="3"/>
      <c r="G7" s="4"/>
      <c r="H7" s="6"/>
      <c r="I7" s="7"/>
      <c r="J7" s="7"/>
      <c r="K7" s="7"/>
      <c r="L7" s="7" t="s">
        <v>9</v>
      </c>
      <c r="M7" s="3"/>
      <c r="N7" s="3"/>
    </row>
    <row r="8" spans="1:14" ht="16.5">
      <c r="A8" s="3"/>
      <c r="B8" s="4" t="s">
        <v>10</v>
      </c>
      <c r="C8" s="5"/>
      <c r="D8" s="3"/>
      <c r="E8" s="3"/>
      <c r="F8" s="3"/>
      <c r="G8" s="4"/>
      <c r="H8" s="6"/>
      <c r="I8" s="7"/>
      <c r="J8" s="7"/>
      <c r="K8" s="7"/>
      <c r="L8" s="7" t="s">
        <v>11</v>
      </c>
      <c r="M8" s="3"/>
      <c r="N8" s="3"/>
    </row>
    <row r="9" spans="1:14" ht="19.5">
      <c r="A9" s="3"/>
      <c r="B9" s="4" t="s">
        <v>12</v>
      </c>
      <c r="C9" s="5"/>
      <c r="D9" s="3"/>
      <c r="E9" s="3"/>
      <c r="F9" s="3"/>
      <c r="G9" s="4"/>
      <c r="H9" s="6"/>
      <c r="I9" s="7"/>
      <c r="J9" s="7"/>
      <c r="K9" s="7"/>
      <c r="L9" s="7"/>
      <c r="M9" s="3"/>
      <c r="N9" s="3"/>
    </row>
    <row r="10" spans="1:14" ht="19.5">
      <c r="A10" s="3"/>
      <c r="B10" s="9" t="s">
        <v>13</v>
      </c>
      <c r="C10" s="5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6.5">
      <c r="A11" s="11" t="s">
        <v>14</v>
      </c>
      <c r="B11" s="12" t="s">
        <v>15</v>
      </c>
      <c r="C11" s="12"/>
      <c r="D11" s="12"/>
      <c r="E11" s="12"/>
      <c r="F11" s="12"/>
      <c r="G11" s="12" t="s">
        <v>16</v>
      </c>
      <c r="H11" s="12"/>
      <c r="I11" s="12"/>
      <c r="J11" s="12"/>
      <c r="K11" s="12"/>
      <c r="L11" s="12"/>
      <c r="M11" s="12"/>
      <c r="N11" s="13" t="s">
        <v>17</v>
      </c>
    </row>
    <row r="12" spans="1:14" ht="71.25">
      <c r="A12" s="14"/>
      <c r="B12" s="15" t="s">
        <v>18</v>
      </c>
      <c r="C12" s="16" t="s">
        <v>19</v>
      </c>
      <c r="D12" s="17" t="s">
        <v>20</v>
      </c>
      <c r="E12" s="17" t="s">
        <v>21</v>
      </c>
      <c r="F12" s="15" t="s">
        <v>22</v>
      </c>
      <c r="G12" s="15" t="s">
        <v>18</v>
      </c>
      <c r="H12" s="18" t="s">
        <v>19</v>
      </c>
      <c r="I12" s="17" t="s">
        <v>23</v>
      </c>
      <c r="J12" s="17" t="s">
        <v>24</v>
      </c>
      <c r="K12" s="17" t="s">
        <v>25</v>
      </c>
      <c r="L12" s="17" t="s">
        <v>26</v>
      </c>
      <c r="M12" s="15" t="s">
        <v>27</v>
      </c>
      <c r="N12" s="19"/>
    </row>
    <row r="13" spans="1:14">
      <c r="A13" s="24">
        <v>101</v>
      </c>
      <c r="B13" s="25">
        <v>5581</v>
      </c>
      <c r="C13" s="25">
        <v>5710</v>
      </c>
      <c r="D13" s="26">
        <f t="shared" ref="D13:D76" si="0">C13-B13</f>
        <v>129</v>
      </c>
      <c r="E13" s="27">
        <f>IF($D13&gt;400,($D13-400)*2242+200*1786+100*(1533+1484),IF($D13&gt;300,($D13-300)*1786+100*1786+100*(1533+1484),IF($D13&gt;200,($D13-200)*1786+100*(1533+1484),IF($D13&gt;100,($D13-100)*1533+100*1484,$D13*1484))))</f>
        <v>192857</v>
      </c>
      <c r="F13" s="27">
        <f>ROUND($E13*0.1+$E13,-3)</f>
        <v>212000</v>
      </c>
      <c r="G13" s="25">
        <v>2089</v>
      </c>
      <c r="H13" s="25">
        <v>2151</v>
      </c>
      <c r="I13" s="28">
        <f>$H13-$G13</f>
        <v>62</v>
      </c>
      <c r="J13" s="28">
        <f>(I13/2)</f>
        <v>31</v>
      </c>
      <c r="K13" s="28">
        <f>IF($J13&lt;32,$J13,32)</f>
        <v>31</v>
      </c>
      <c r="L13" s="28">
        <f>IF($J13&gt;32,$J13-32,0)</f>
        <v>0</v>
      </c>
      <c r="M13" s="29">
        <f>ROUND(IF($J13&lt;32,$K13*6000,($K13*6000+$L13*13000)),-3)</f>
        <v>186000</v>
      </c>
      <c r="N13" s="27">
        <f>F13+M13</f>
        <v>398000</v>
      </c>
    </row>
    <row r="14" spans="1:14">
      <c r="A14" s="24">
        <v>102</v>
      </c>
      <c r="B14" s="25">
        <v>4319</v>
      </c>
      <c r="C14" s="25">
        <v>4439</v>
      </c>
      <c r="D14" s="26">
        <f t="shared" si="0"/>
        <v>120</v>
      </c>
      <c r="E14" s="27">
        <f t="shared" ref="E14:E77" si="1">IF($D14&gt;400,($D14-400)*2242+200*1786+100*(1533+1484),IF($D14&gt;300,($D14-300)*1786+100*1786+100*(1533+1484),IF($D14&gt;200,($D14-200)*1786+100*(1533+1484),IF($D14&gt;100,($D14-100)*1533+100*1484,$D14*1484))))</f>
        <v>179060</v>
      </c>
      <c r="F14" s="27">
        <f t="shared" ref="F14:F77" si="2">ROUND($E14*0.1+$E14,-3)</f>
        <v>197000</v>
      </c>
      <c r="G14" s="25">
        <v>2089</v>
      </c>
      <c r="H14" s="25">
        <v>2151</v>
      </c>
      <c r="I14" s="28">
        <f>$H14-$G14</f>
        <v>62</v>
      </c>
      <c r="J14" s="28">
        <f>(I14/2)</f>
        <v>31</v>
      </c>
      <c r="K14" s="28">
        <f t="shared" ref="K14:K77" si="3">IF($J14&lt;32,$J14,32)</f>
        <v>31</v>
      </c>
      <c r="L14" s="28">
        <f t="shared" ref="L14:L77" si="4">IF($J14&gt;32,$J14-32,0)</f>
        <v>0</v>
      </c>
      <c r="M14" s="29">
        <f t="shared" ref="M14:M77" si="5">ROUND(IF($J14&lt;32,$K14*6000,($K14*6000+$L14*13000)),-3)</f>
        <v>186000</v>
      </c>
      <c r="N14" s="27">
        <f t="shared" ref="N14:N77" si="6">F14+M14</f>
        <v>383000</v>
      </c>
    </row>
    <row r="15" spans="1:14">
      <c r="A15" s="24">
        <v>103</v>
      </c>
      <c r="B15" s="25">
        <v>5553</v>
      </c>
      <c r="C15" s="25">
        <v>5656</v>
      </c>
      <c r="D15" s="26">
        <f t="shared" si="0"/>
        <v>103</v>
      </c>
      <c r="E15" s="27">
        <f t="shared" si="1"/>
        <v>152999</v>
      </c>
      <c r="F15" s="27">
        <f t="shared" si="2"/>
        <v>168000</v>
      </c>
      <c r="G15" s="30">
        <v>2202</v>
      </c>
      <c r="H15" s="30">
        <v>2246</v>
      </c>
      <c r="I15" s="28">
        <f>$H15-$G15</f>
        <v>44</v>
      </c>
      <c r="J15" s="28">
        <f t="shared" ref="J15:J78" si="7">(I15/2)</f>
        <v>22</v>
      </c>
      <c r="K15" s="28">
        <f t="shared" si="3"/>
        <v>22</v>
      </c>
      <c r="L15" s="28">
        <f t="shared" si="4"/>
        <v>0</v>
      </c>
      <c r="M15" s="29">
        <f t="shared" si="5"/>
        <v>132000</v>
      </c>
      <c r="N15" s="27">
        <f t="shared" si="6"/>
        <v>300000</v>
      </c>
    </row>
    <row r="16" spans="1:14">
      <c r="A16" s="24">
        <v>104</v>
      </c>
      <c r="B16" s="25">
        <v>5131</v>
      </c>
      <c r="C16" s="25">
        <v>5272</v>
      </c>
      <c r="D16" s="26">
        <f t="shared" si="0"/>
        <v>141</v>
      </c>
      <c r="E16" s="27">
        <f t="shared" si="1"/>
        <v>211253</v>
      </c>
      <c r="F16" s="27">
        <f t="shared" si="2"/>
        <v>232000</v>
      </c>
      <c r="G16" s="30">
        <v>2202</v>
      </c>
      <c r="H16" s="30">
        <v>2246</v>
      </c>
      <c r="I16" s="28">
        <f>$H16-$G16</f>
        <v>44</v>
      </c>
      <c r="J16" s="28">
        <f t="shared" si="7"/>
        <v>22</v>
      </c>
      <c r="K16" s="28">
        <f t="shared" si="3"/>
        <v>22</v>
      </c>
      <c r="L16" s="28">
        <f t="shared" si="4"/>
        <v>0</v>
      </c>
      <c r="M16" s="29">
        <f t="shared" si="5"/>
        <v>132000</v>
      </c>
      <c r="N16" s="27">
        <f t="shared" si="6"/>
        <v>364000</v>
      </c>
    </row>
    <row r="17" spans="1:14">
      <c r="A17" s="24">
        <v>105</v>
      </c>
      <c r="B17" s="25">
        <v>5816</v>
      </c>
      <c r="C17" s="25">
        <v>5981</v>
      </c>
      <c r="D17" s="26">
        <f t="shared" si="0"/>
        <v>165</v>
      </c>
      <c r="E17" s="27">
        <f t="shared" si="1"/>
        <v>248045</v>
      </c>
      <c r="F17" s="27">
        <f t="shared" si="2"/>
        <v>273000</v>
      </c>
      <c r="G17" s="25">
        <v>1881</v>
      </c>
      <c r="H17" s="25">
        <v>1925</v>
      </c>
      <c r="I17" s="28">
        <f>($H17-$G17)</f>
        <v>44</v>
      </c>
      <c r="J17" s="28">
        <f t="shared" si="7"/>
        <v>22</v>
      </c>
      <c r="K17" s="28">
        <f t="shared" si="3"/>
        <v>22</v>
      </c>
      <c r="L17" s="28">
        <f t="shared" si="4"/>
        <v>0</v>
      </c>
      <c r="M17" s="29">
        <f t="shared" si="5"/>
        <v>132000</v>
      </c>
      <c r="N17" s="27">
        <f t="shared" si="6"/>
        <v>405000</v>
      </c>
    </row>
    <row r="18" spans="1:14">
      <c r="A18" s="24">
        <v>106</v>
      </c>
      <c r="B18" s="25">
        <v>6884</v>
      </c>
      <c r="C18" s="25">
        <v>7029</v>
      </c>
      <c r="D18" s="26">
        <f t="shared" si="0"/>
        <v>145</v>
      </c>
      <c r="E18" s="27">
        <f t="shared" si="1"/>
        <v>217385</v>
      </c>
      <c r="F18" s="27">
        <f t="shared" si="2"/>
        <v>239000</v>
      </c>
      <c r="G18" s="25">
        <v>1881</v>
      </c>
      <c r="H18" s="25">
        <v>1925</v>
      </c>
      <c r="I18" s="28">
        <f>($H18-$G18)</f>
        <v>44</v>
      </c>
      <c r="J18" s="28">
        <f t="shared" si="7"/>
        <v>22</v>
      </c>
      <c r="K18" s="28">
        <f t="shared" si="3"/>
        <v>22</v>
      </c>
      <c r="L18" s="28">
        <f>IF($J18&gt;32,$J18-32,0)</f>
        <v>0</v>
      </c>
      <c r="M18" s="29">
        <f t="shared" si="5"/>
        <v>132000</v>
      </c>
      <c r="N18" s="27">
        <f t="shared" si="6"/>
        <v>371000</v>
      </c>
    </row>
    <row r="19" spans="1:14">
      <c r="A19" s="24">
        <v>107</v>
      </c>
      <c r="B19" s="25">
        <v>5213</v>
      </c>
      <c r="C19" s="25">
        <v>5372</v>
      </c>
      <c r="D19" s="26">
        <f t="shared" si="0"/>
        <v>159</v>
      </c>
      <c r="E19" s="27">
        <f t="shared" si="1"/>
        <v>238847</v>
      </c>
      <c r="F19" s="27">
        <f t="shared" si="2"/>
        <v>263000</v>
      </c>
      <c r="G19" s="25">
        <v>2388</v>
      </c>
      <c r="H19" s="25">
        <v>2432</v>
      </c>
      <c r="I19" s="28">
        <f t="shared" ref="I19:I28" si="8">$H19-$G19</f>
        <v>44</v>
      </c>
      <c r="J19" s="28">
        <f t="shared" si="7"/>
        <v>22</v>
      </c>
      <c r="K19" s="28">
        <f t="shared" si="3"/>
        <v>22</v>
      </c>
      <c r="L19" s="28">
        <f t="shared" si="4"/>
        <v>0</v>
      </c>
      <c r="M19" s="29">
        <f t="shared" si="5"/>
        <v>132000</v>
      </c>
      <c r="N19" s="27">
        <f t="shared" si="6"/>
        <v>395000</v>
      </c>
    </row>
    <row r="20" spans="1:14">
      <c r="A20" s="24">
        <v>108</v>
      </c>
      <c r="B20" s="25">
        <v>5242</v>
      </c>
      <c r="C20" s="25">
        <v>5345</v>
      </c>
      <c r="D20" s="26">
        <f t="shared" si="0"/>
        <v>103</v>
      </c>
      <c r="E20" s="27">
        <f t="shared" si="1"/>
        <v>152999</v>
      </c>
      <c r="F20" s="27">
        <f t="shared" si="2"/>
        <v>168000</v>
      </c>
      <c r="G20" s="25">
        <v>2388</v>
      </c>
      <c r="H20" s="25">
        <v>2432</v>
      </c>
      <c r="I20" s="28">
        <f t="shared" si="8"/>
        <v>44</v>
      </c>
      <c r="J20" s="28">
        <f t="shared" si="7"/>
        <v>22</v>
      </c>
      <c r="K20" s="28">
        <f t="shared" si="3"/>
        <v>22</v>
      </c>
      <c r="L20" s="28">
        <f t="shared" si="4"/>
        <v>0</v>
      </c>
      <c r="M20" s="29">
        <f t="shared" si="5"/>
        <v>132000</v>
      </c>
      <c r="N20" s="27">
        <f t="shared" si="6"/>
        <v>300000</v>
      </c>
    </row>
    <row r="21" spans="1:14">
      <c r="A21" s="24">
        <v>109</v>
      </c>
      <c r="B21" s="25">
        <v>4565</v>
      </c>
      <c r="C21" s="25">
        <v>4708</v>
      </c>
      <c r="D21" s="26">
        <f t="shared" si="0"/>
        <v>143</v>
      </c>
      <c r="E21" s="27">
        <f t="shared" si="1"/>
        <v>214319</v>
      </c>
      <c r="F21" s="27">
        <f t="shared" si="2"/>
        <v>236000</v>
      </c>
      <c r="G21" s="25">
        <v>1813</v>
      </c>
      <c r="H21" s="25">
        <v>1850</v>
      </c>
      <c r="I21" s="28">
        <f t="shared" si="8"/>
        <v>37</v>
      </c>
      <c r="J21" s="28">
        <f t="shared" si="7"/>
        <v>18.5</v>
      </c>
      <c r="K21" s="28">
        <f t="shared" si="3"/>
        <v>18.5</v>
      </c>
      <c r="L21" s="28">
        <f t="shared" si="4"/>
        <v>0</v>
      </c>
      <c r="M21" s="29">
        <f t="shared" si="5"/>
        <v>111000</v>
      </c>
      <c r="N21" s="27">
        <f t="shared" si="6"/>
        <v>347000</v>
      </c>
    </row>
    <row r="22" spans="1:14">
      <c r="A22" s="24">
        <v>110</v>
      </c>
      <c r="B22" s="25">
        <v>4432</v>
      </c>
      <c r="C22" s="25">
        <v>4549</v>
      </c>
      <c r="D22" s="26">
        <f t="shared" si="0"/>
        <v>117</v>
      </c>
      <c r="E22" s="27">
        <f t="shared" si="1"/>
        <v>174461</v>
      </c>
      <c r="F22" s="27">
        <f t="shared" si="2"/>
        <v>192000</v>
      </c>
      <c r="G22" s="25">
        <v>1813</v>
      </c>
      <c r="H22" s="25">
        <v>1850</v>
      </c>
      <c r="I22" s="28">
        <f t="shared" si="8"/>
        <v>37</v>
      </c>
      <c r="J22" s="28">
        <f t="shared" si="7"/>
        <v>18.5</v>
      </c>
      <c r="K22" s="28">
        <f t="shared" si="3"/>
        <v>18.5</v>
      </c>
      <c r="L22" s="28">
        <f t="shared" si="4"/>
        <v>0</v>
      </c>
      <c r="M22" s="29">
        <f t="shared" si="5"/>
        <v>111000</v>
      </c>
      <c r="N22" s="27">
        <f t="shared" si="6"/>
        <v>303000</v>
      </c>
    </row>
    <row r="23" spans="1:14">
      <c r="A23" s="31">
        <v>111</v>
      </c>
      <c r="B23" s="25">
        <v>6685</v>
      </c>
      <c r="C23" s="25">
        <v>6886</v>
      </c>
      <c r="D23" s="26">
        <f t="shared" si="0"/>
        <v>201</v>
      </c>
      <c r="E23" s="27">
        <f t="shared" si="1"/>
        <v>303486</v>
      </c>
      <c r="F23" s="27">
        <f t="shared" si="2"/>
        <v>334000</v>
      </c>
      <c r="G23" s="25">
        <v>2167</v>
      </c>
      <c r="H23" s="25">
        <v>2225</v>
      </c>
      <c r="I23" s="28">
        <f t="shared" si="8"/>
        <v>58</v>
      </c>
      <c r="J23" s="28">
        <f t="shared" si="7"/>
        <v>29</v>
      </c>
      <c r="K23" s="28">
        <f t="shared" si="3"/>
        <v>29</v>
      </c>
      <c r="L23" s="28">
        <f t="shared" si="4"/>
        <v>0</v>
      </c>
      <c r="M23" s="29">
        <f t="shared" si="5"/>
        <v>174000</v>
      </c>
      <c r="N23" s="27">
        <f t="shared" si="6"/>
        <v>508000</v>
      </c>
    </row>
    <row r="24" spans="1:14">
      <c r="A24" s="24">
        <v>112</v>
      </c>
      <c r="B24" s="25">
        <v>4832</v>
      </c>
      <c r="C24" s="25">
        <v>4990</v>
      </c>
      <c r="D24" s="26">
        <f t="shared" si="0"/>
        <v>158</v>
      </c>
      <c r="E24" s="27">
        <f t="shared" si="1"/>
        <v>237314</v>
      </c>
      <c r="F24" s="27">
        <f t="shared" si="2"/>
        <v>261000</v>
      </c>
      <c r="G24" s="25">
        <v>2167</v>
      </c>
      <c r="H24" s="25">
        <v>2225</v>
      </c>
      <c r="I24" s="28">
        <f t="shared" si="8"/>
        <v>58</v>
      </c>
      <c r="J24" s="28">
        <f t="shared" si="7"/>
        <v>29</v>
      </c>
      <c r="K24" s="28">
        <f t="shared" si="3"/>
        <v>29</v>
      </c>
      <c r="L24" s="28">
        <f t="shared" si="4"/>
        <v>0</v>
      </c>
      <c r="M24" s="29">
        <f t="shared" si="5"/>
        <v>174000</v>
      </c>
      <c r="N24" s="27">
        <f t="shared" si="6"/>
        <v>435000</v>
      </c>
    </row>
    <row r="25" spans="1:14">
      <c r="A25" s="24">
        <v>113</v>
      </c>
      <c r="B25" s="25">
        <v>5611</v>
      </c>
      <c r="C25" s="25">
        <v>5729</v>
      </c>
      <c r="D25" s="26">
        <f t="shared" si="0"/>
        <v>118</v>
      </c>
      <c r="E25" s="27">
        <f t="shared" si="1"/>
        <v>175994</v>
      </c>
      <c r="F25" s="27">
        <f t="shared" si="2"/>
        <v>194000</v>
      </c>
      <c r="G25" s="25">
        <v>1633</v>
      </c>
      <c r="H25" s="25">
        <v>1674</v>
      </c>
      <c r="I25" s="28">
        <f t="shared" si="8"/>
        <v>41</v>
      </c>
      <c r="J25" s="28">
        <f t="shared" si="7"/>
        <v>20.5</v>
      </c>
      <c r="K25" s="28">
        <f t="shared" si="3"/>
        <v>20.5</v>
      </c>
      <c r="L25" s="28">
        <f t="shared" si="4"/>
        <v>0</v>
      </c>
      <c r="M25" s="29">
        <f t="shared" si="5"/>
        <v>123000</v>
      </c>
      <c r="N25" s="27">
        <f t="shared" si="6"/>
        <v>317000</v>
      </c>
    </row>
    <row r="26" spans="1:14">
      <c r="A26" s="24">
        <v>114</v>
      </c>
      <c r="B26" s="25">
        <v>4077</v>
      </c>
      <c r="C26" s="25">
        <v>4206</v>
      </c>
      <c r="D26" s="26">
        <f t="shared" si="0"/>
        <v>129</v>
      </c>
      <c r="E26" s="27">
        <f t="shared" si="1"/>
        <v>192857</v>
      </c>
      <c r="F26" s="27">
        <f t="shared" si="2"/>
        <v>212000</v>
      </c>
      <c r="G26" s="25">
        <v>1633</v>
      </c>
      <c r="H26" s="25">
        <v>1674</v>
      </c>
      <c r="I26" s="28">
        <f t="shared" si="8"/>
        <v>41</v>
      </c>
      <c r="J26" s="28">
        <f t="shared" si="7"/>
        <v>20.5</v>
      </c>
      <c r="K26" s="28">
        <f t="shared" si="3"/>
        <v>20.5</v>
      </c>
      <c r="L26" s="28">
        <f t="shared" si="4"/>
        <v>0</v>
      </c>
      <c r="M26" s="29">
        <f t="shared" si="5"/>
        <v>123000</v>
      </c>
      <c r="N26" s="27">
        <f t="shared" si="6"/>
        <v>335000</v>
      </c>
    </row>
    <row r="27" spans="1:14">
      <c r="A27" s="24">
        <v>116</v>
      </c>
      <c r="B27" s="32">
        <v>4891</v>
      </c>
      <c r="C27" s="32">
        <v>5019</v>
      </c>
      <c r="D27" s="26">
        <f t="shared" si="0"/>
        <v>128</v>
      </c>
      <c r="E27" s="27">
        <f t="shared" si="1"/>
        <v>191324</v>
      </c>
      <c r="F27" s="27">
        <f t="shared" si="2"/>
        <v>210000</v>
      </c>
      <c r="G27" s="25">
        <v>1939</v>
      </c>
      <c r="H27" s="25">
        <v>1989</v>
      </c>
      <c r="I27" s="28">
        <f t="shared" si="8"/>
        <v>50</v>
      </c>
      <c r="J27" s="28">
        <f t="shared" si="7"/>
        <v>25</v>
      </c>
      <c r="K27" s="28">
        <f t="shared" si="3"/>
        <v>25</v>
      </c>
      <c r="L27" s="28">
        <f t="shared" si="4"/>
        <v>0</v>
      </c>
      <c r="M27" s="29">
        <f t="shared" si="5"/>
        <v>150000</v>
      </c>
      <c r="N27" s="27">
        <f t="shared" si="6"/>
        <v>360000</v>
      </c>
    </row>
    <row r="28" spans="1:14">
      <c r="A28" s="24">
        <v>117</v>
      </c>
      <c r="B28" s="25">
        <v>5058</v>
      </c>
      <c r="C28" s="25">
        <v>5191</v>
      </c>
      <c r="D28" s="26">
        <f t="shared" si="0"/>
        <v>133</v>
      </c>
      <c r="E28" s="27">
        <f t="shared" si="1"/>
        <v>198989</v>
      </c>
      <c r="F28" s="27">
        <f t="shared" si="2"/>
        <v>219000</v>
      </c>
      <c r="G28" s="25">
        <v>1939</v>
      </c>
      <c r="H28" s="25">
        <v>1989</v>
      </c>
      <c r="I28" s="28">
        <f t="shared" si="8"/>
        <v>50</v>
      </c>
      <c r="J28" s="28">
        <f t="shared" si="7"/>
        <v>25</v>
      </c>
      <c r="K28" s="28">
        <f t="shared" si="3"/>
        <v>25</v>
      </c>
      <c r="L28" s="28">
        <f t="shared" si="4"/>
        <v>0</v>
      </c>
      <c r="M28" s="29">
        <f t="shared" si="5"/>
        <v>150000</v>
      </c>
      <c r="N28" s="27">
        <f t="shared" si="6"/>
        <v>369000</v>
      </c>
    </row>
    <row r="29" spans="1:14" s="21" customFormat="1">
      <c r="A29" s="33">
        <v>118</v>
      </c>
      <c r="B29" s="34">
        <v>5573</v>
      </c>
      <c r="C29" s="34">
        <v>5679</v>
      </c>
      <c r="D29" s="35">
        <f t="shared" si="0"/>
        <v>106</v>
      </c>
      <c r="E29" s="36">
        <f t="shared" si="1"/>
        <v>157598</v>
      </c>
      <c r="F29" s="36">
        <f t="shared" si="2"/>
        <v>173000</v>
      </c>
      <c r="G29" s="34">
        <v>1897</v>
      </c>
      <c r="H29" s="34">
        <v>1928</v>
      </c>
      <c r="I29" s="37">
        <f>H29-G29</f>
        <v>31</v>
      </c>
      <c r="J29" s="37">
        <f t="shared" si="7"/>
        <v>15.5</v>
      </c>
      <c r="K29" s="37">
        <f t="shared" si="3"/>
        <v>15.5</v>
      </c>
      <c r="L29" s="37">
        <f t="shared" si="4"/>
        <v>0</v>
      </c>
      <c r="M29" s="38">
        <f>ROUND(IF($J29&lt;32,$K29*6000,($K29*6000+$L29*13000)),-3)</f>
        <v>93000</v>
      </c>
      <c r="N29" s="36">
        <f t="shared" si="6"/>
        <v>266000</v>
      </c>
    </row>
    <row r="30" spans="1:14">
      <c r="A30" s="24">
        <v>121</v>
      </c>
      <c r="B30" s="25">
        <v>5914</v>
      </c>
      <c r="C30" s="25">
        <v>6038</v>
      </c>
      <c r="D30" s="26">
        <f t="shared" si="0"/>
        <v>124</v>
      </c>
      <c r="E30" s="27">
        <f t="shared" si="1"/>
        <v>185192</v>
      </c>
      <c r="F30" s="27">
        <f t="shared" si="2"/>
        <v>204000</v>
      </c>
      <c r="G30" s="25">
        <v>2311</v>
      </c>
      <c r="H30" s="25">
        <v>2357</v>
      </c>
      <c r="I30" s="28">
        <f t="shared" ref="I30:I93" si="9">$H30-$G30</f>
        <v>46</v>
      </c>
      <c r="J30" s="28">
        <f t="shared" si="7"/>
        <v>23</v>
      </c>
      <c r="K30" s="28">
        <f t="shared" si="3"/>
        <v>23</v>
      </c>
      <c r="L30" s="28">
        <f t="shared" si="4"/>
        <v>0</v>
      </c>
      <c r="M30" s="29">
        <f t="shared" si="5"/>
        <v>138000</v>
      </c>
      <c r="N30" s="27">
        <f t="shared" si="6"/>
        <v>342000</v>
      </c>
    </row>
    <row r="31" spans="1:14">
      <c r="A31" s="24">
        <v>122</v>
      </c>
      <c r="B31" s="25">
        <v>4511</v>
      </c>
      <c r="C31" s="25">
        <v>4635</v>
      </c>
      <c r="D31" s="26">
        <f t="shared" si="0"/>
        <v>124</v>
      </c>
      <c r="E31" s="27">
        <f t="shared" si="1"/>
        <v>185192</v>
      </c>
      <c r="F31" s="27">
        <f t="shared" si="2"/>
        <v>204000</v>
      </c>
      <c r="G31" s="25">
        <v>2311</v>
      </c>
      <c r="H31" s="25">
        <v>2357</v>
      </c>
      <c r="I31" s="28">
        <f t="shared" si="9"/>
        <v>46</v>
      </c>
      <c r="J31" s="28">
        <f t="shared" si="7"/>
        <v>23</v>
      </c>
      <c r="K31" s="28">
        <f t="shared" si="3"/>
        <v>23</v>
      </c>
      <c r="L31" s="28">
        <f t="shared" si="4"/>
        <v>0</v>
      </c>
      <c r="M31" s="29">
        <f t="shared" si="5"/>
        <v>138000</v>
      </c>
      <c r="N31" s="27">
        <f t="shared" si="6"/>
        <v>342000</v>
      </c>
    </row>
    <row r="32" spans="1:14">
      <c r="A32" s="24">
        <v>124</v>
      </c>
      <c r="B32" s="25">
        <v>4866</v>
      </c>
      <c r="C32" s="25">
        <v>4997</v>
      </c>
      <c r="D32" s="26">
        <f t="shared" si="0"/>
        <v>131</v>
      </c>
      <c r="E32" s="27">
        <f t="shared" si="1"/>
        <v>195923</v>
      </c>
      <c r="F32" s="27">
        <f t="shared" si="2"/>
        <v>216000</v>
      </c>
      <c r="G32" s="25">
        <v>1957</v>
      </c>
      <c r="H32" s="25">
        <v>2002</v>
      </c>
      <c r="I32" s="28">
        <f t="shared" si="9"/>
        <v>45</v>
      </c>
      <c r="J32" s="28">
        <f t="shared" si="7"/>
        <v>22.5</v>
      </c>
      <c r="K32" s="28">
        <f t="shared" si="3"/>
        <v>22.5</v>
      </c>
      <c r="L32" s="28">
        <f t="shared" si="4"/>
        <v>0</v>
      </c>
      <c r="M32" s="29">
        <f t="shared" si="5"/>
        <v>135000</v>
      </c>
      <c r="N32" s="27">
        <f t="shared" si="6"/>
        <v>351000</v>
      </c>
    </row>
    <row r="33" spans="1:14">
      <c r="A33" s="24">
        <v>125</v>
      </c>
      <c r="B33" s="25">
        <v>4869</v>
      </c>
      <c r="C33" s="25">
        <v>5010</v>
      </c>
      <c r="D33" s="26">
        <f t="shared" si="0"/>
        <v>141</v>
      </c>
      <c r="E33" s="27">
        <f t="shared" si="1"/>
        <v>211253</v>
      </c>
      <c r="F33" s="27">
        <f t="shared" si="2"/>
        <v>232000</v>
      </c>
      <c r="G33" s="25">
        <v>1957</v>
      </c>
      <c r="H33" s="25">
        <v>2002</v>
      </c>
      <c r="I33" s="28">
        <f t="shared" si="9"/>
        <v>45</v>
      </c>
      <c r="J33" s="28">
        <f t="shared" si="7"/>
        <v>22.5</v>
      </c>
      <c r="K33" s="28">
        <f t="shared" si="3"/>
        <v>22.5</v>
      </c>
      <c r="L33" s="28">
        <f t="shared" si="4"/>
        <v>0</v>
      </c>
      <c r="M33" s="29">
        <f t="shared" si="5"/>
        <v>135000</v>
      </c>
      <c r="N33" s="27">
        <f t="shared" si="6"/>
        <v>367000</v>
      </c>
    </row>
    <row r="34" spans="1:14">
      <c r="A34" s="24">
        <v>201</v>
      </c>
      <c r="B34" s="25">
        <v>5356</v>
      </c>
      <c r="C34" s="25">
        <v>5483</v>
      </c>
      <c r="D34" s="26">
        <f t="shared" si="0"/>
        <v>127</v>
      </c>
      <c r="E34" s="27">
        <f t="shared" si="1"/>
        <v>189791</v>
      </c>
      <c r="F34" s="27">
        <f t="shared" si="2"/>
        <v>209000</v>
      </c>
      <c r="G34" s="25">
        <v>2314</v>
      </c>
      <c r="H34" s="25">
        <v>2365</v>
      </c>
      <c r="I34" s="28">
        <f t="shared" si="9"/>
        <v>51</v>
      </c>
      <c r="J34" s="28">
        <f t="shared" si="7"/>
        <v>25.5</v>
      </c>
      <c r="K34" s="28">
        <f t="shared" si="3"/>
        <v>25.5</v>
      </c>
      <c r="L34" s="28">
        <f t="shared" si="4"/>
        <v>0</v>
      </c>
      <c r="M34" s="29">
        <f t="shared" si="5"/>
        <v>153000</v>
      </c>
      <c r="N34" s="27">
        <f t="shared" si="6"/>
        <v>362000</v>
      </c>
    </row>
    <row r="35" spans="1:14">
      <c r="A35" s="24">
        <v>202</v>
      </c>
      <c r="B35" s="25">
        <v>5391</v>
      </c>
      <c r="C35" s="25">
        <v>5570</v>
      </c>
      <c r="D35" s="26">
        <f t="shared" si="0"/>
        <v>179</v>
      </c>
      <c r="E35" s="27">
        <f t="shared" si="1"/>
        <v>269507</v>
      </c>
      <c r="F35" s="27">
        <f t="shared" si="2"/>
        <v>296000</v>
      </c>
      <c r="G35" s="25">
        <v>2314</v>
      </c>
      <c r="H35" s="25">
        <v>2365</v>
      </c>
      <c r="I35" s="28">
        <f t="shared" si="9"/>
        <v>51</v>
      </c>
      <c r="J35" s="28">
        <f t="shared" si="7"/>
        <v>25.5</v>
      </c>
      <c r="K35" s="28">
        <f t="shared" si="3"/>
        <v>25.5</v>
      </c>
      <c r="L35" s="28">
        <f t="shared" si="4"/>
        <v>0</v>
      </c>
      <c r="M35" s="29">
        <f t="shared" si="5"/>
        <v>153000</v>
      </c>
      <c r="N35" s="27">
        <f t="shared" si="6"/>
        <v>449000</v>
      </c>
    </row>
    <row r="36" spans="1:14">
      <c r="A36" s="24">
        <v>203</v>
      </c>
      <c r="B36" s="25">
        <v>6103</v>
      </c>
      <c r="C36" s="25">
        <v>6241</v>
      </c>
      <c r="D36" s="26">
        <f t="shared" si="0"/>
        <v>138</v>
      </c>
      <c r="E36" s="27">
        <f t="shared" si="1"/>
        <v>206654</v>
      </c>
      <c r="F36" s="27">
        <f t="shared" si="2"/>
        <v>227000</v>
      </c>
      <c r="G36" s="25">
        <v>1811</v>
      </c>
      <c r="H36" s="25">
        <v>1854</v>
      </c>
      <c r="I36" s="28">
        <f t="shared" si="9"/>
        <v>43</v>
      </c>
      <c r="J36" s="28">
        <f t="shared" si="7"/>
        <v>21.5</v>
      </c>
      <c r="K36" s="28">
        <f t="shared" si="3"/>
        <v>21.5</v>
      </c>
      <c r="L36" s="28">
        <f t="shared" si="4"/>
        <v>0</v>
      </c>
      <c r="M36" s="29">
        <f t="shared" si="5"/>
        <v>129000</v>
      </c>
      <c r="N36" s="27">
        <f t="shared" si="6"/>
        <v>356000</v>
      </c>
    </row>
    <row r="37" spans="1:14">
      <c r="A37" s="24">
        <v>204</v>
      </c>
      <c r="B37" s="25">
        <v>3907</v>
      </c>
      <c r="C37" s="25">
        <v>4020</v>
      </c>
      <c r="D37" s="26">
        <f t="shared" si="0"/>
        <v>113</v>
      </c>
      <c r="E37" s="27">
        <f t="shared" si="1"/>
        <v>168329</v>
      </c>
      <c r="F37" s="27">
        <f t="shared" si="2"/>
        <v>185000</v>
      </c>
      <c r="G37" s="25">
        <v>1811</v>
      </c>
      <c r="H37" s="25">
        <v>1854</v>
      </c>
      <c r="I37" s="28">
        <f t="shared" si="9"/>
        <v>43</v>
      </c>
      <c r="J37" s="28">
        <f t="shared" si="7"/>
        <v>21.5</v>
      </c>
      <c r="K37" s="28">
        <f t="shared" si="3"/>
        <v>21.5</v>
      </c>
      <c r="L37" s="28">
        <f t="shared" si="4"/>
        <v>0</v>
      </c>
      <c r="M37" s="29">
        <f t="shared" si="5"/>
        <v>129000</v>
      </c>
      <c r="N37" s="27">
        <f t="shared" si="6"/>
        <v>314000</v>
      </c>
    </row>
    <row r="38" spans="1:14">
      <c r="A38" s="24">
        <v>205</v>
      </c>
      <c r="B38" s="25">
        <v>4763</v>
      </c>
      <c r="C38" s="25">
        <v>4913</v>
      </c>
      <c r="D38" s="26">
        <f t="shared" si="0"/>
        <v>150</v>
      </c>
      <c r="E38" s="27">
        <f t="shared" si="1"/>
        <v>225050</v>
      </c>
      <c r="F38" s="27">
        <f t="shared" si="2"/>
        <v>248000</v>
      </c>
      <c r="G38" s="25">
        <v>2355</v>
      </c>
      <c r="H38" s="25">
        <v>2423</v>
      </c>
      <c r="I38" s="28">
        <f t="shared" si="9"/>
        <v>68</v>
      </c>
      <c r="J38" s="28">
        <f t="shared" si="7"/>
        <v>34</v>
      </c>
      <c r="K38" s="28">
        <f t="shared" si="3"/>
        <v>32</v>
      </c>
      <c r="L38" s="28">
        <f t="shared" si="4"/>
        <v>2</v>
      </c>
      <c r="M38" s="29">
        <f t="shared" si="5"/>
        <v>218000</v>
      </c>
      <c r="N38" s="27">
        <f t="shared" si="6"/>
        <v>466000</v>
      </c>
    </row>
    <row r="39" spans="1:14">
      <c r="A39" s="24">
        <v>206</v>
      </c>
      <c r="B39" s="25">
        <v>5164</v>
      </c>
      <c r="C39" s="25">
        <v>5286</v>
      </c>
      <c r="D39" s="26">
        <f t="shared" si="0"/>
        <v>122</v>
      </c>
      <c r="E39" s="27">
        <f t="shared" si="1"/>
        <v>182126</v>
      </c>
      <c r="F39" s="27">
        <f t="shared" si="2"/>
        <v>200000</v>
      </c>
      <c r="G39" s="25">
        <v>2355</v>
      </c>
      <c r="H39" s="25">
        <v>2423</v>
      </c>
      <c r="I39" s="28">
        <f t="shared" si="9"/>
        <v>68</v>
      </c>
      <c r="J39" s="28">
        <f t="shared" si="7"/>
        <v>34</v>
      </c>
      <c r="K39" s="28">
        <f t="shared" si="3"/>
        <v>32</v>
      </c>
      <c r="L39" s="28">
        <f t="shared" si="4"/>
        <v>2</v>
      </c>
      <c r="M39" s="29">
        <f t="shared" si="5"/>
        <v>218000</v>
      </c>
      <c r="N39" s="27">
        <f t="shared" si="6"/>
        <v>418000</v>
      </c>
    </row>
    <row r="40" spans="1:14">
      <c r="A40" s="24">
        <v>207</v>
      </c>
      <c r="B40" s="25">
        <v>6232</v>
      </c>
      <c r="C40" s="25">
        <v>6379</v>
      </c>
      <c r="D40" s="26">
        <f t="shared" si="0"/>
        <v>147</v>
      </c>
      <c r="E40" s="27">
        <f t="shared" si="1"/>
        <v>220451</v>
      </c>
      <c r="F40" s="27">
        <f t="shared" si="2"/>
        <v>242000</v>
      </c>
      <c r="G40" s="25">
        <v>2252</v>
      </c>
      <c r="H40" s="25">
        <v>2301</v>
      </c>
      <c r="I40" s="28">
        <f t="shared" si="9"/>
        <v>49</v>
      </c>
      <c r="J40" s="28">
        <f t="shared" si="7"/>
        <v>24.5</v>
      </c>
      <c r="K40" s="28">
        <f t="shared" si="3"/>
        <v>24.5</v>
      </c>
      <c r="L40" s="28">
        <f t="shared" si="4"/>
        <v>0</v>
      </c>
      <c r="M40" s="29">
        <f t="shared" si="5"/>
        <v>147000</v>
      </c>
      <c r="N40" s="27">
        <f t="shared" si="6"/>
        <v>389000</v>
      </c>
    </row>
    <row r="41" spans="1:14">
      <c r="A41" s="24">
        <v>208</v>
      </c>
      <c r="B41" s="25">
        <v>1428</v>
      </c>
      <c r="C41" s="25">
        <v>1529</v>
      </c>
      <c r="D41" s="26">
        <f t="shared" si="0"/>
        <v>101</v>
      </c>
      <c r="E41" s="27">
        <f t="shared" si="1"/>
        <v>149933</v>
      </c>
      <c r="F41" s="27">
        <f t="shared" si="2"/>
        <v>165000</v>
      </c>
      <c r="G41" s="25">
        <v>2252</v>
      </c>
      <c r="H41" s="25">
        <v>2301</v>
      </c>
      <c r="I41" s="28">
        <f t="shared" si="9"/>
        <v>49</v>
      </c>
      <c r="J41" s="28">
        <f t="shared" si="7"/>
        <v>24.5</v>
      </c>
      <c r="K41" s="28">
        <f t="shared" si="3"/>
        <v>24.5</v>
      </c>
      <c r="L41" s="28">
        <f t="shared" si="4"/>
        <v>0</v>
      </c>
      <c r="M41" s="29">
        <f t="shared" si="5"/>
        <v>147000</v>
      </c>
      <c r="N41" s="27">
        <f t="shared" si="6"/>
        <v>312000</v>
      </c>
    </row>
    <row r="42" spans="1:14">
      <c r="A42" s="24">
        <v>209</v>
      </c>
      <c r="B42" s="25">
        <v>1421</v>
      </c>
      <c r="C42" s="25">
        <v>1579</v>
      </c>
      <c r="D42" s="26">
        <f t="shared" si="0"/>
        <v>158</v>
      </c>
      <c r="E42" s="27">
        <f t="shared" si="1"/>
        <v>237314</v>
      </c>
      <c r="F42" s="27">
        <f t="shared" si="2"/>
        <v>261000</v>
      </c>
      <c r="G42" s="25">
        <v>1778</v>
      </c>
      <c r="H42" s="25">
        <v>1827</v>
      </c>
      <c r="I42" s="28">
        <f t="shared" si="9"/>
        <v>49</v>
      </c>
      <c r="J42" s="28">
        <f t="shared" si="7"/>
        <v>24.5</v>
      </c>
      <c r="K42" s="28">
        <f t="shared" si="3"/>
        <v>24.5</v>
      </c>
      <c r="L42" s="28">
        <f t="shared" si="4"/>
        <v>0</v>
      </c>
      <c r="M42" s="29">
        <f t="shared" si="5"/>
        <v>147000</v>
      </c>
      <c r="N42" s="27">
        <f t="shared" si="6"/>
        <v>408000</v>
      </c>
    </row>
    <row r="43" spans="1:14">
      <c r="A43" s="24">
        <v>210</v>
      </c>
      <c r="B43" s="25">
        <v>4930</v>
      </c>
      <c r="C43" s="34">
        <v>5047</v>
      </c>
      <c r="D43" s="26">
        <f t="shared" si="0"/>
        <v>117</v>
      </c>
      <c r="E43" s="27">
        <f t="shared" si="1"/>
        <v>174461</v>
      </c>
      <c r="F43" s="27">
        <f t="shared" si="2"/>
        <v>192000</v>
      </c>
      <c r="G43" s="25">
        <v>1778</v>
      </c>
      <c r="H43" s="25">
        <v>1827</v>
      </c>
      <c r="I43" s="28">
        <f t="shared" si="9"/>
        <v>49</v>
      </c>
      <c r="J43" s="28">
        <f t="shared" si="7"/>
        <v>24.5</v>
      </c>
      <c r="K43" s="28">
        <f t="shared" si="3"/>
        <v>24.5</v>
      </c>
      <c r="L43" s="28">
        <f t="shared" si="4"/>
        <v>0</v>
      </c>
      <c r="M43" s="29">
        <f t="shared" si="5"/>
        <v>147000</v>
      </c>
      <c r="N43" s="27">
        <f t="shared" si="6"/>
        <v>339000</v>
      </c>
    </row>
    <row r="44" spans="1:14">
      <c r="A44" s="24">
        <v>211</v>
      </c>
      <c r="B44" s="34">
        <v>745</v>
      </c>
      <c r="C44" s="25">
        <v>881</v>
      </c>
      <c r="D44" s="26">
        <f t="shared" si="0"/>
        <v>136</v>
      </c>
      <c r="E44" s="27">
        <f t="shared" si="1"/>
        <v>203588</v>
      </c>
      <c r="F44" s="27">
        <f t="shared" si="2"/>
        <v>224000</v>
      </c>
      <c r="G44" s="25">
        <v>1857</v>
      </c>
      <c r="H44" s="25">
        <v>1912</v>
      </c>
      <c r="I44" s="28">
        <f t="shared" si="9"/>
        <v>55</v>
      </c>
      <c r="J44" s="28">
        <f t="shared" si="7"/>
        <v>27.5</v>
      </c>
      <c r="K44" s="28">
        <f t="shared" si="3"/>
        <v>27.5</v>
      </c>
      <c r="L44" s="28">
        <f t="shared" si="4"/>
        <v>0</v>
      </c>
      <c r="M44" s="29">
        <f t="shared" si="5"/>
        <v>165000</v>
      </c>
      <c r="N44" s="27">
        <f t="shared" si="6"/>
        <v>389000</v>
      </c>
    </row>
    <row r="45" spans="1:14">
      <c r="A45" s="24">
        <v>212</v>
      </c>
      <c r="B45" s="25">
        <v>4770</v>
      </c>
      <c r="C45" s="25">
        <v>4907</v>
      </c>
      <c r="D45" s="26">
        <f t="shared" si="0"/>
        <v>137</v>
      </c>
      <c r="E45" s="27">
        <f t="shared" si="1"/>
        <v>205121</v>
      </c>
      <c r="F45" s="27">
        <f t="shared" si="2"/>
        <v>226000</v>
      </c>
      <c r="G45" s="25">
        <v>1857</v>
      </c>
      <c r="H45" s="25">
        <v>1912</v>
      </c>
      <c r="I45" s="28">
        <f t="shared" si="9"/>
        <v>55</v>
      </c>
      <c r="J45" s="28">
        <f t="shared" si="7"/>
        <v>27.5</v>
      </c>
      <c r="K45" s="28">
        <f t="shared" si="3"/>
        <v>27.5</v>
      </c>
      <c r="L45" s="28">
        <f t="shared" si="4"/>
        <v>0</v>
      </c>
      <c r="M45" s="29">
        <f t="shared" si="5"/>
        <v>165000</v>
      </c>
      <c r="N45" s="27">
        <f t="shared" si="6"/>
        <v>391000</v>
      </c>
    </row>
    <row r="46" spans="1:14">
      <c r="A46" s="24">
        <v>213</v>
      </c>
      <c r="B46" s="25">
        <v>4844</v>
      </c>
      <c r="C46" s="25">
        <v>4967</v>
      </c>
      <c r="D46" s="26">
        <f t="shared" si="0"/>
        <v>123</v>
      </c>
      <c r="E46" s="27">
        <f t="shared" si="1"/>
        <v>183659</v>
      </c>
      <c r="F46" s="27">
        <f t="shared" si="2"/>
        <v>202000</v>
      </c>
      <c r="G46" s="25">
        <v>1991</v>
      </c>
      <c r="H46" s="25">
        <v>2040</v>
      </c>
      <c r="I46" s="28">
        <f t="shared" si="9"/>
        <v>49</v>
      </c>
      <c r="J46" s="28">
        <v>21</v>
      </c>
      <c r="K46" s="28">
        <f t="shared" si="3"/>
        <v>21</v>
      </c>
      <c r="L46" s="28">
        <f t="shared" si="4"/>
        <v>0</v>
      </c>
      <c r="M46" s="29">
        <f t="shared" si="5"/>
        <v>126000</v>
      </c>
      <c r="N46" s="27">
        <f t="shared" si="6"/>
        <v>328000</v>
      </c>
    </row>
    <row r="47" spans="1:14">
      <c r="A47" s="24">
        <v>214</v>
      </c>
      <c r="B47" s="25">
        <v>4085</v>
      </c>
      <c r="C47" s="25">
        <v>4220</v>
      </c>
      <c r="D47" s="26">
        <f t="shared" si="0"/>
        <v>135</v>
      </c>
      <c r="E47" s="27">
        <f t="shared" si="1"/>
        <v>202055</v>
      </c>
      <c r="F47" s="27">
        <f t="shared" si="2"/>
        <v>222000</v>
      </c>
      <c r="G47" s="25">
        <v>1991</v>
      </c>
      <c r="H47" s="25">
        <v>2040</v>
      </c>
      <c r="I47" s="28">
        <f t="shared" si="9"/>
        <v>49</v>
      </c>
      <c r="J47" s="28">
        <v>28</v>
      </c>
      <c r="K47" s="28">
        <f t="shared" si="3"/>
        <v>28</v>
      </c>
      <c r="L47" s="28">
        <f t="shared" si="4"/>
        <v>0</v>
      </c>
      <c r="M47" s="29">
        <f t="shared" si="5"/>
        <v>168000</v>
      </c>
      <c r="N47" s="27">
        <f t="shared" si="6"/>
        <v>390000</v>
      </c>
    </row>
    <row r="48" spans="1:14">
      <c r="A48" s="24">
        <v>216</v>
      </c>
      <c r="B48" s="25">
        <v>5755</v>
      </c>
      <c r="C48" s="25">
        <v>5936</v>
      </c>
      <c r="D48" s="26">
        <f t="shared" si="0"/>
        <v>181</v>
      </c>
      <c r="E48" s="27">
        <f t="shared" si="1"/>
        <v>272573</v>
      </c>
      <c r="F48" s="27">
        <f t="shared" si="2"/>
        <v>300000</v>
      </c>
      <c r="G48" s="25">
        <v>1738</v>
      </c>
      <c r="H48" s="25">
        <v>1798</v>
      </c>
      <c r="I48" s="28">
        <f t="shared" si="9"/>
        <v>60</v>
      </c>
      <c r="J48" s="28">
        <f t="shared" si="7"/>
        <v>30</v>
      </c>
      <c r="K48" s="28">
        <f t="shared" si="3"/>
        <v>30</v>
      </c>
      <c r="L48" s="28">
        <f t="shared" si="4"/>
        <v>0</v>
      </c>
      <c r="M48" s="29">
        <f t="shared" si="5"/>
        <v>180000</v>
      </c>
      <c r="N48" s="27">
        <f t="shared" si="6"/>
        <v>480000</v>
      </c>
    </row>
    <row r="49" spans="1:14">
      <c r="A49" s="24">
        <v>217</v>
      </c>
      <c r="B49" s="25">
        <v>4828</v>
      </c>
      <c r="C49" s="25">
        <v>4990</v>
      </c>
      <c r="D49" s="26">
        <f t="shared" si="0"/>
        <v>162</v>
      </c>
      <c r="E49" s="27">
        <f t="shared" si="1"/>
        <v>243446</v>
      </c>
      <c r="F49" s="27">
        <f t="shared" si="2"/>
        <v>268000</v>
      </c>
      <c r="G49" s="25">
        <v>1738</v>
      </c>
      <c r="H49" s="25">
        <v>1798</v>
      </c>
      <c r="I49" s="28">
        <f t="shared" si="9"/>
        <v>60</v>
      </c>
      <c r="J49" s="28">
        <f t="shared" si="7"/>
        <v>30</v>
      </c>
      <c r="K49" s="28">
        <f t="shared" si="3"/>
        <v>30</v>
      </c>
      <c r="L49" s="28">
        <f t="shared" si="4"/>
        <v>0</v>
      </c>
      <c r="M49" s="29">
        <f t="shared" si="5"/>
        <v>180000</v>
      </c>
      <c r="N49" s="27">
        <f t="shared" si="6"/>
        <v>448000</v>
      </c>
    </row>
    <row r="50" spans="1:14">
      <c r="A50" s="24">
        <v>218</v>
      </c>
      <c r="B50" s="25">
        <v>4388</v>
      </c>
      <c r="C50" s="25">
        <v>4513</v>
      </c>
      <c r="D50" s="26">
        <f t="shared" si="0"/>
        <v>125</v>
      </c>
      <c r="E50" s="27">
        <f t="shared" si="1"/>
        <v>186725</v>
      </c>
      <c r="F50" s="27">
        <f t="shared" si="2"/>
        <v>205000</v>
      </c>
      <c r="G50" s="25">
        <v>2030</v>
      </c>
      <c r="H50" s="25">
        <v>2080</v>
      </c>
      <c r="I50" s="28">
        <f t="shared" si="9"/>
        <v>50</v>
      </c>
      <c r="J50" s="28">
        <f t="shared" si="7"/>
        <v>25</v>
      </c>
      <c r="K50" s="28">
        <f t="shared" si="3"/>
        <v>25</v>
      </c>
      <c r="L50" s="28">
        <f t="shared" si="4"/>
        <v>0</v>
      </c>
      <c r="M50" s="29">
        <f t="shared" si="5"/>
        <v>150000</v>
      </c>
      <c r="N50" s="27">
        <f t="shared" si="6"/>
        <v>355000</v>
      </c>
    </row>
    <row r="51" spans="1:14">
      <c r="A51" s="24">
        <v>219</v>
      </c>
      <c r="B51" s="25">
        <v>4880</v>
      </c>
      <c r="C51" s="25">
        <v>5033</v>
      </c>
      <c r="D51" s="26">
        <f t="shared" si="0"/>
        <v>153</v>
      </c>
      <c r="E51" s="27">
        <f t="shared" si="1"/>
        <v>229649</v>
      </c>
      <c r="F51" s="27">
        <f t="shared" si="2"/>
        <v>253000</v>
      </c>
      <c r="G51" s="25">
        <v>2030</v>
      </c>
      <c r="H51" s="25">
        <v>2080</v>
      </c>
      <c r="I51" s="28">
        <f t="shared" si="9"/>
        <v>50</v>
      </c>
      <c r="J51" s="28">
        <f t="shared" si="7"/>
        <v>25</v>
      </c>
      <c r="K51" s="28">
        <f t="shared" si="3"/>
        <v>25</v>
      </c>
      <c r="L51" s="28">
        <f t="shared" si="4"/>
        <v>0</v>
      </c>
      <c r="M51" s="29">
        <f t="shared" si="5"/>
        <v>150000</v>
      </c>
      <c r="N51" s="27">
        <f t="shared" si="6"/>
        <v>403000</v>
      </c>
    </row>
    <row r="52" spans="1:14">
      <c r="A52" s="24">
        <v>221</v>
      </c>
      <c r="B52" s="25">
        <v>4410</v>
      </c>
      <c r="C52" s="25">
        <v>4537</v>
      </c>
      <c r="D52" s="26">
        <f t="shared" si="0"/>
        <v>127</v>
      </c>
      <c r="E52" s="27">
        <f t="shared" si="1"/>
        <v>189791</v>
      </c>
      <c r="F52" s="27">
        <f t="shared" si="2"/>
        <v>209000</v>
      </c>
      <c r="G52" s="25">
        <v>1898</v>
      </c>
      <c r="H52" s="25">
        <v>1948</v>
      </c>
      <c r="I52" s="28">
        <f t="shared" si="9"/>
        <v>50</v>
      </c>
      <c r="J52" s="28">
        <f t="shared" si="7"/>
        <v>25</v>
      </c>
      <c r="K52" s="28">
        <f t="shared" si="3"/>
        <v>25</v>
      </c>
      <c r="L52" s="28">
        <f t="shared" si="4"/>
        <v>0</v>
      </c>
      <c r="M52" s="29">
        <f t="shared" si="5"/>
        <v>150000</v>
      </c>
      <c r="N52" s="27">
        <f t="shared" si="6"/>
        <v>359000</v>
      </c>
    </row>
    <row r="53" spans="1:14">
      <c r="A53" s="24">
        <v>222</v>
      </c>
      <c r="B53" s="25">
        <v>4802</v>
      </c>
      <c r="C53" s="25">
        <v>4910</v>
      </c>
      <c r="D53" s="26">
        <f t="shared" si="0"/>
        <v>108</v>
      </c>
      <c r="E53" s="27">
        <f t="shared" si="1"/>
        <v>160664</v>
      </c>
      <c r="F53" s="27">
        <f t="shared" si="2"/>
        <v>177000</v>
      </c>
      <c r="G53" s="25">
        <v>1898</v>
      </c>
      <c r="H53" s="25">
        <v>1948</v>
      </c>
      <c r="I53" s="28">
        <f t="shared" si="9"/>
        <v>50</v>
      </c>
      <c r="J53" s="28">
        <f t="shared" si="7"/>
        <v>25</v>
      </c>
      <c r="K53" s="28">
        <f t="shared" si="3"/>
        <v>25</v>
      </c>
      <c r="L53" s="28">
        <f t="shared" si="4"/>
        <v>0</v>
      </c>
      <c r="M53" s="29">
        <f t="shared" si="5"/>
        <v>150000</v>
      </c>
      <c r="N53" s="27">
        <f t="shared" si="6"/>
        <v>327000</v>
      </c>
    </row>
    <row r="54" spans="1:14">
      <c r="A54" s="24">
        <v>223</v>
      </c>
      <c r="B54" s="25">
        <v>4765</v>
      </c>
      <c r="C54" s="25">
        <v>4898</v>
      </c>
      <c r="D54" s="26">
        <f t="shared" si="0"/>
        <v>133</v>
      </c>
      <c r="E54" s="27">
        <f t="shared" si="1"/>
        <v>198989</v>
      </c>
      <c r="F54" s="27">
        <f t="shared" si="2"/>
        <v>219000</v>
      </c>
      <c r="G54" s="25">
        <v>1970</v>
      </c>
      <c r="H54" s="25">
        <v>2039</v>
      </c>
      <c r="I54" s="28">
        <f t="shared" si="9"/>
        <v>69</v>
      </c>
      <c r="J54" s="28">
        <f t="shared" si="7"/>
        <v>34.5</v>
      </c>
      <c r="K54" s="28">
        <f t="shared" si="3"/>
        <v>32</v>
      </c>
      <c r="L54" s="28">
        <f t="shared" si="4"/>
        <v>2.5</v>
      </c>
      <c r="M54" s="29">
        <f t="shared" si="5"/>
        <v>225000</v>
      </c>
      <c r="N54" s="27">
        <f t="shared" si="6"/>
        <v>444000</v>
      </c>
    </row>
    <row r="55" spans="1:14">
      <c r="A55" s="24">
        <v>224</v>
      </c>
      <c r="B55" s="25">
        <v>4395</v>
      </c>
      <c r="C55" s="25">
        <v>4503</v>
      </c>
      <c r="D55" s="26">
        <f t="shared" si="0"/>
        <v>108</v>
      </c>
      <c r="E55" s="27">
        <f t="shared" si="1"/>
        <v>160664</v>
      </c>
      <c r="F55" s="27">
        <f t="shared" si="2"/>
        <v>177000</v>
      </c>
      <c r="G55" s="25">
        <v>1970</v>
      </c>
      <c r="H55" s="25">
        <v>2039</v>
      </c>
      <c r="I55" s="28">
        <f t="shared" si="9"/>
        <v>69</v>
      </c>
      <c r="J55" s="28">
        <f t="shared" si="7"/>
        <v>34.5</v>
      </c>
      <c r="K55" s="28">
        <f t="shared" si="3"/>
        <v>32</v>
      </c>
      <c r="L55" s="28">
        <f t="shared" si="4"/>
        <v>2.5</v>
      </c>
      <c r="M55" s="29">
        <f t="shared" si="5"/>
        <v>225000</v>
      </c>
      <c r="N55" s="27">
        <f t="shared" si="6"/>
        <v>402000</v>
      </c>
    </row>
    <row r="56" spans="1:14">
      <c r="A56" s="24">
        <v>226</v>
      </c>
      <c r="B56" s="25">
        <v>4227</v>
      </c>
      <c r="C56" s="25">
        <v>4401</v>
      </c>
      <c r="D56" s="26">
        <f t="shared" si="0"/>
        <v>174</v>
      </c>
      <c r="E56" s="27">
        <f t="shared" si="1"/>
        <v>261842</v>
      </c>
      <c r="F56" s="27">
        <f t="shared" si="2"/>
        <v>288000</v>
      </c>
      <c r="G56" s="25">
        <v>1766</v>
      </c>
      <c r="H56" s="25">
        <v>1821</v>
      </c>
      <c r="I56" s="28">
        <f t="shared" si="9"/>
        <v>55</v>
      </c>
      <c r="J56" s="28">
        <f t="shared" si="7"/>
        <v>27.5</v>
      </c>
      <c r="K56" s="28">
        <f t="shared" si="3"/>
        <v>27.5</v>
      </c>
      <c r="L56" s="28">
        <f t="shared" si="4"/>
        <v>0</v>
      </c>
      <c r="M56" s="29">
        <f t="shared" si="5"/>
        <v>165000</v>
      </c>
      <c r="N56" s="27">
        <f t="shared" si="6"/>
        <v>453000</v>
      </c>
    </row>
    <row r="57" spans="1:14">
      <c r="A57" s="24">
        <v>227</v>
      </c>
      <c r="B57" s="25">
        <v>5267</v>
      </c>
      <c r="C57" s="25">
        <v>5417</v>
      </c>
      <c r="D57" s="26">
        <f t="shared" si="0"/>
        <v>150</v>
      </c>
      <c r="E57" s="27">
        <f t="shared" si="1"/>
        <v>225050</v>
      </c>
      <c r="F57" s="27">
        <f t="shared" si="2"/>
        <v>248000</v>
      </c>
      <c r="G57" s="25">
        <v>1766</v>
      </c>
      <c r="H57" s="25">
        <v>1821</v>
      </c>
      <c r="I57" s="28">
        <f t="shared" si="9"/>
        <v>55</v>
      </c>
      <c r="J57" s="28">
        <f t="shared" si="7"/>
        <v>27.5</v>
      </c>
      <c r="K57" s="28">
        <f t="shared" si="3"/>
        <v>27.5</v>
      </c>
      <c r="L57" s="28">
        <f t="shared" si="4"/>
        <v>0</v>
      </c>
      <c r="M57" s="29">
        <f t="shared" si="5"/>
        <v>165000</v>
      </c>
      <c r="N57" s="27">
        <f t="shared" si="6"/>
        <v>413000</v>
      </c>
    </row>
    <row r="58" spans="1:14">
      <c r="A58" s="24">
        <v>301</v>
      </c>
      <c r="B58" s="25">
        <v>4291</v>
      </c>
      <c r="C58" s="25">
        <v>4430</v>
      </c>
      <c r="D58" s="26">
        <f t="shared" si="0"/>
        <v>139</v>
      </c>
      <c r="E58" s="27">
        <f t="shared" si="1"/>
        <v>208187</v>
      </c>
      <c r="F58" s="27">
        <f t="shared" si="2"/>
        <v>229000</v>
      </c>
      <c r="G58" s="25">
        <v>1524</v>
      </c>
      <c r="H58" s="25">
        <v>1575</v>
      </c>
      <c r="I58" s="28">
        <f t="shared" si="9"/>
        <v>51</v>
      </c>
      <c r="J58" s="28">
        <f t="shared" si="7"/>
        <v>25.5</v>
      </c>
      <c r="K58" s="28">
        <f t="shared" si="3"/>
        <v>25.5</v>
      </c>
      <c r="L58" s="28">
        <f t="shared" si="4"/>
        <v>0</v>
      </c>
      <c r="M58" s="29">
        <f t="shared" si="5"/>
        <v>153000</v>
      </c>
      <c r="N58" s="27">
        <f t="shared" si="6"/>
        <v>382000</v>
      </c>
    </row>
    <row r="59" spans="1:14">
      <c r="A59" s="24">
        <v>302</v>
      </c>
      <c r="B59" s="25">
        <v>4336</v>
      </c>
      <c r="C59" s="25">
        <v>4507</v>
      </c>
      <c r="D59" s="26">
        <f t="shared" si="0"/>
        <v>171</v>
      </c>
      <c r="E59" s="27">
        <f t="shared" si="1"/>
        <v>257243</v>
      </c>
      <c r="F59" s="27">
        <f t="shared" si="2"/>
        <v>283000</v>
      </c>
      <c r="G59" s="25">
        <v>1524</v>
      </c>
      <c r="H59" s="25">
        <v>1575</v>
      </c>
      <c r="I59" s="28">
        <f t="shared" si="9"/>
        <v>51</v>
      </c>
      <c r="J59" s="28">
        <f t="shared" si="7"/>
        <v>25.5</v>
      </c>
      <c r="K59" s="28">
        <f t="shared" si="3"/>
        <v>25.5</v>
      </c>
      <c r="L59" s="28">
        <f t="shared" si="4"/>
        <v>0</v>
      </c>
      <c r="M59" s="29">
        <f t="shared" si="5"/>
        <v>153000</v>
      </c>
      <c r="N59" s="27">
        <f t="shared" si="6"/>
        <v>436000</v>
      </c>
    </row>
    <row r="60" spans="1:14">
      <c r="A60" s="24">
        <v>303</v>
      </c>
      <c r="B60" s="25">
        <v>3265</v>
      </c>
      <c r="C60" s="25">
        <v>3402</v>
      </c>
      <c r="D60" s="26">
        <f t="shared" si="0"/>
        <v>137</v>
      </c>
      <c r="E60" s="27">
        <f t="shared" si="1"/>
        <v>205121</v>
      </c>
      <c r="F60" s="27">
        <f t="shared" si="2"/>
        <v>226000</v>
      </c>
      <c r="G60" s="25">
        <v>1597</v>
      </c>
      <c r="H60" s="25">
        <v>1649</v>
      </c>
      <c r="I60" s="28">
        <f t="shared" si="9"/>
        <v>52</v>
      </c>
      <c r="J60" s="28">
        <f t="shared" si="7"/>
        <v>26</v>
      </c>
      <c r="K60" s="28">
        <f t="shared" si="3"/>
        <v>26</v>
      </c>
      <c r="L60" s="28">
        <f t="shared" si="4"/>
        <v>0</v>
      </c>
      <c r="M60" s="29">
        <f t="shared" si="5"/>
        <v>156000</v>
      </c>
      <c r="N60" s="27">
        <f t="shared" si="6"/>
        <v>382000</v>
      </c>
    </row>
    <row r="61" spans="1:14">
      <c r="A61" s="24">
        <v>304</v>
      </c>
      <c r="B61" s="25">
        <v>3945</v>
      </c>
      <c r="C61" s="25">
        <v>4147</v>
      </c>
      <c r="D61" s="26">
        <f t="shared" si="0"/>
        <v>202</v>
      </c>
      <c r="E61" s="27">
        <f t="shared" si="1"/>
        <v>305272</v>
      </c>
      <c r="F61" s="27">
        <f t="shared" si="2"/>
        <v>336000</v>
      </c>
      <c r="G61" s="25">
        <v>1597</v>
      </c>
      <c r="H61" s="25">
        <v>1649</v>
      </c>
      <c r="I61" s="28">
        <f t="shared" si="9"/>
        <v>52</v>
      </c>
      <c r="J61" s="28">
        <f t="shared" si="7"/>
        <v>26</v>
      </c>
      <c r="K61" s="28">
        <f t="shared" si="3"/>
        <v>26</v>
      </c>
      <c r="L61" s="28">
        <f t="shared" si="4"/>
        <v>0</v>
      </c>
      <c r="M61" s="29">
        <f t="shared" si="5"/>
        <v>156000</v>
      </c>
      <c r="N61" s="27">
        <f t="shared" si="6"/>
        <v>492000</v>
      </c>
    </row>
    <row r="62" spans="1:14">
      <c r="A62" s="24">
        <v>305</v>
      </c>
      <c r="B62" s="25">
        <v>5420</v>
      </c>
      <c r="C62" s="25">
        <v>5567</v>
      </c>
      <c r="D62" s="26">
        <f t="shared" si="0"/>
        <v>147</v>
      </c>
      <c r="E62" s="27">
        <f t="shared" si="1"/>
        <v>220451</v>
      </c>
      <c r="F62" s="27">
        <f t="shared" si="2"/>
        <v>242000</v>
      </c>
      <c r="G62" s="25">
        <v>2270</v>
      </c>
      <c r="H62" s="25">
        <v>2321</v>
      </c>
      <c r="I62" s="28">
        <f t="shared" si="9"/>
        <v>51</v>
      </c>
      <c r="J62" s="28">
        <f t="shared" si="7"/>
        <v>25.5</v>
      </c>
      <c r="K62" s="28">
        <f t="shared" si="3"/>
        <v>25.5</v>
      </c>
      <c r="L62" s="28">
        <f t="shared" si="4"/>
        <v>0</v>
      </c>
      <c r="M62" s="29">
        <f t="shared" si="5"/>
        <v>153000</v>
      </c>
      <c r="N62" s="27">
        <f t="shared" si="6"/>
        <v>395000</v>
      </c>
    </row>
    <row r="63" spans="1:14">
      <c r="A63" s="24">
        <v>306</v>
      </c>
      <c r="B63" s="25">
        <v>4176</v>
      </c>
      <c r="C63" s="25">
        <v>4295</v>
      </c>
      <c r="D63" s="26">
        <f t="shared" si="0"/>
        <v>119</v>
      </c>
      <c r="E63" s="27">
        <f t="shared" si="1"/>
        <v>177527</v>
      </c>
      <c r="F63" s="27">
        <f t="shared" si="2"/>
        <v>195000</v>
      </c>
      <c r="G63" s="25">
        <v>2270</v>
      </c>
      <c r="H63" s="25">
        <v>2321</v>
      </c>
      <c r="I63" s="28">
        <f t="shared" si="9"/>
        <v>51</v>
      </c>
      <c r="J63" s="28">
        <f t="shared" si="7"/>
        <v>25.5</v>
      </c>
      <c r="K63" s="28">
        <f t="shared" si="3"/>
        <v>25.5</v>
      </c>
      <c r="L63" s="28">
        <f t="shared" si="4"/>
        <v>0</v>
      </c>
      <c r="M63" s="29">
        <f t="shared" si="5"/>
        <v>153000</v>
      </c>
      <c r="N63" s="27">
        <f t="shared" si="6"/>
        <v>348000</v>
      </c>
    </row>
    <row r="64" spans="1:14">
      <c r="A64" s="24">
        <v>307</v>
      </c>
      <c r="B64" s="25">
        <v>4642</v>
      </c>
      <c r="C64" s="25">
        <v>4789</v>
      </c>
      <c r="D64" s="26">
        <f t="shared" si="0"/>
        <v>147</v>
      </c>
      <c r="E64" s="27">
        <f t="shared" si="1"/>
        <v>220451</v>
      </c>
      <c r="F64" s="27">
        <f t="shared" si="2"/>
        <v>242000</v>
      </c>
      <c r="G64" s="25">
        <v>1902</v>
      </c>
      <c r="H64" s="25">
        <v>1976</v>
      </c>
      <c r="I64" s="28">
        <f t="shared" si="9"/>
        <v>74</v>
      </c>
      <c r="J64" s="28">
        <f t="shared" si="7"/>
        <v>37</v>
      </c>
      <c r="K64" s="28">
        <f t="shared" si="3"/>
        <v>32</v>
      </c>
      <c r="L64" s="28">
        <f t="shared" si="4"/>
        <v>5</v>
      </c>
      <c r="M64" s="29">
        <f t="shared" si="5"/>
        <v>257000</v>
      </c>
      <c r="N64" s="27">
        <f t="shared" si="6"/>
        <v>499000</v>
      </c>
    </row>
    <row r="65" spans="1:14">
      <c r="A65" s="24">
        <v>308</v>
      </c>
      <c r="B65" s="25">
        <v>4432</v>
      </c>
      <c r="C65" s="25">
        <v>4599</v>
      </c>
      <c r="D65" s="26">
        <f t="shared" si="0"/>
        <v>167</v>
      </c>
      <c r="E65" s="27">
        <f t="shared" si="1"/>
        <v>251111</v>
      </c>
      <c r="F65" s="27">
        <f t="shared" si="2"/>
        <v>276000</v>
      </c>
      <c r="G65" s="25">
        <v>1902</v>
      </c>
      <c r="H65" s="25">
        <v>1976</v>
      </c>
      <c r="I65" s="28">
        <f t="shared" si="9"/>
        <v>74</v>
      </c>
      <c r="J65" s="28">
        <f t="shared" si="7"/>
        <v>37</v>
      </c>
      <c r="K65" s="28">
        <f t="shared" si="3"/>
        <v>32</v>
      </c>
      <c r="L65" s="28">
        <f t="shared" si="4"/>
        <v>5</v>
      </c>
      <c r="M65" s="29">
        <f t="shared" si="5"/>
        <v>257000</v>
      </c>
      <c r="N65" s="27">
        <f t="shared" si="6"/>
        <v>533000</v>
      </c>
    </row>
    <row r="66" spans="1:14">
      <c r="A66" s="24">
        <v>309</v>
      </c>
      <c r="B66" s="25">
        <v>4037</v>
      </c>
      <c r="C66" s="25">
        <v>4150</v>
      </c>
      <c r="D66" s="26">
        <f t="shared" si="0"/>
        <v>113</v>
      </c>
      <c r="E66" s="27">
        <f t="shared" si="1"/>
        <v>168329</v>
      </c>
      <c r="F66" s="27">
        <f t="shared" si="2"/>
        <v>185000</v>
      </c>
      <c r="G66" s="25">
        <v>1884</v>
      </c>
      <c r="H66" s="25">
        <v>1934</v>
      </c>
      <c r="I66" s="28">
        <f t="shared" si="9"/>
        <v>50</v>
      </c>
      <c r="J66" s="28">
        <f t="shared" si="7"/>
        <v>25</v>
      </c>
      <c r="K66" s="28">
        <f t="shared" si="3"/>
        <v>25</v>
      </c>
      <c r="L66" s="28">
        <f t="shared" si="4"/>
        <v>0</v>
      </c>
      <c r="M66" s="29">
        <f t="shared" si="5"/>
        <v>150000</v>
      </c>
      <c r="N66" s="27">
        <f t="shared" si="6"/>
        <v>335000</v>
      </c>
    </row>
    <row r="67" spans="1:14">
      <c r="A67" s="24">
        <v>310</v>
      </c>
      <c r="B67" s="25">
        <v>4019</v>
      </c>
      <c r="C67" s="25">
        <v>4151</v>
      </c>
      <c r="D67" s="26">
        <f t="shared" si="0"/>
        <v>132</v>
      </c>
      <c r="E67" s="27">
        <f t="shared" si="1"/>
        <v>197456</v>
      </c>
      <c r="F67" s="27">
        <f t="shared" si="2"/>
        <v>217000</v>
      </c>
      <c r="G67" s="25">
        <v>1884</v>
      </c>
      <c r="H67" s="25">
        <v>1934</v>
      </c>
      <c r="I67" s="28">
        <f t="shared" si="9"/>
        <v>50</v>
      </c>
      <c r="J67" s="28">
        <f t="shared" si="7"/>
        <v>25</v>
      </c>
      <c r="K67" s="28">
        <f t="shared" si="3"/>
        <v>25</v>
      </c>
      <c r="L67" s="28">
        <f t="shared" si="4"/>
        <v>0</v>
      </c>
      <c r="M67" s="29">
        <f t="shared" si="5"/>
        <v>150000</v>
      </c>
      <c r="N67" s="27">
        <f t="shared" si="6"/>
        <v>367000</v>
      </c>
    </row>
    <row r="68" spans="1:14">
      <c r="A68" s="24">
        <v>311</v>
      </c>
      <c r="B68" s="25">
        <v>5367</v>
      </c>
      <c r="C68" s="25">
        <v>5520</v>
      </c>
      <c r="D68" s="26">
        <f t="shared" si="0"/>
        <v>153</v>
      </c>
      <c r="E68" s="27">
        <f t="shared" si="1"/>
        <v>229649</v>
      </c>
      <c r="F68" s="27">
        <f t="shared" si="2"/>
        <v>253000</v>
      </c>
      <c r="G68" s="25">
        <v>2217</v>
      </c>
      <c r="H68" s="25">
        <v>2279</v>
      </c>
      <c r="I68" s="28">
        <f t="shared" si="9"/>
        <v>62</v>
      </c>
      <c r="J68" s="28">
        <f t="shared" si="7"/>
        <v>31</v>
      </c>
      <c r="K68" s="28">
        <f t="shared" si="3"/>
        <v>31</v>
      </c>
      <c r="L68" s="28">
        <f t="shared" si="4"/>
        <v>0</v>
      </c>
      <c r="M68" s="29">
        <f t="shared" si="5"/>
        <v>186000</v>
      </c>
      <c r="N68" s="27">
        <f t="shared" si="6"/>
        <v>439000</v>
      </c>
    </row>
    <row r="69" spans="1:14">
      <c r="A69" s="24">
        <v>312</v>
      </c>
      <c r="B69" s="25">
        <v>6433</v>
      </c>
      <c r="C69" s="25">
        <v>6639</v>
      </c>
      <c r="D69" s="26">
        <f t="shared" si="0"/>
        <v>206</v>
      </c>
      <c r="E69" s="27">
        <f t="shared" si="1"/>
        <v>312416</v>
      </c>
      <c r="F69" s="27">
        <f t="shared" si="2"/>
        <v>344000</v>
      </c>
      <c r="G69" s="25">
        <v>2217</v>
      </c>
      <c r="H69" s="25">
        <v>2279</v>
      </c>
      <c r="I69" s="28">
        <f t="shared" si="9"/>
        <v>62</v>
      </c>
      <c r="J69" s="28">
        <f t="shared" si="7"/>
        <v>31</v>
      </c>
      <c r="K69" s="28">
        <f t="shared" si="3"/>
        <v>31</v>
      </c>
      <c r="L69" s="28">
        <f t="shared" si="4"/>
        <v>0</v>
      </c>
      <c r="M69" s="29">
        <f t="shared" si="5"/>
        <v>186000</v>
      </c>
      <c r="N69" s="27">
        <f t="shared" si="6"/>
        <v>530000</v>
      </c>
    </row>
    <row r="70" spans="1:14">
      <c r="A70" s="24">
        <v>313</v>
      </c>
      <c r="B70" s="25">
        <v>1003</v>
      </c>
      <c r="C70" s="25">
        <v>1132</v>
      </c>
      <c r="D70" s="26">
        <f t="shared" si="0"/>
        <v>129</v>
      </c>
      <c r="E70" s="27">
        <f t="shared" si="1"/>
        <v>192857</v>
      </c>
      <c r="F70" s="27">
        <f t="shared" si="2"/>
        <v>212000</v>
      </c>
      <c r="G70" s="25">
        <v>1844</v>
      </c>
      <c r="H70" s="25">
        <v>1915</v>
      </c>
      <c r="I70" s="28">
        <f t="shared" si="9"/>
        <v>71</v>
      </c>
      <c r="J70" s="28">
        <f t="shared" si="7"/>
        <v>35.5</v>
      </c>
      <c r="K70" s="28">
        <f t="shared" si="3"/>
        <v>32</v>
      </c>
      <c r="L70" s="28">
        <f t="shared" si="4"/>
        <v>3.5</v>
      </c>
      <c r="M70" s="29">
        <f t="shared" si="5"/>
        <v>238000</v>
      </c>
      <c r="N70" s="27">
        <f t="shared" si="6"/>
        <v>450000</v>
      </c>
    </row>
    <row r="71" spans="1:14">
      <c r="A71" s="24">
        <v>314</v>
      </c>
      <c r="B71" s="25">
        <v>3943</v>
      </c>
      <c r="C71" s="25">
        <v>4060</v>
      </c>
      <c r="D71" s="26">
        <f t="shared" si="0"/>
        <v>117</v>
      </c>
      <c r="E71" s="27">
        <f t="shared" si="1"/>
        <v>174461</v>
      </c>
      <c r="F71" s="27">
        <f t="shared" si="2"/>
        <v>192000</v>
      </c>
      <c r="G71" s="25">
        <v>1844</v>
      </c>
      <c r="H71" s="25">
        <v>1915</v>
      </c>
      <c r="I71" s="28">
        <f t="shared" si="9"/>
        <v>71</v>
      </c>
      <c r="J71" s="28">
        <f t="shared" si="7"/>
        <v>35.5</v>
      </c>
      <c r="K71" s="28">
        <f t="shared" si="3"/>
        <v>32</v>
      </c>
      <c r="L71" s="28">
        <f t="shared" si="4"/>
        <v>3.5</v>
      </c>
      <c r="M71" s="29">
        <f t="shared" si="5"/>
        <v>238000</v>
      </c>
      <c r="N71" s="27">
        <f t="shared" si="6"/>
        <v>430000</v>
      </c>
    </row>
    <row r="72" spans="1:14">
      <c r="A72" s="24">
        <v>316</v>
      </c>
      <c r="B72" s="25">
        <v>3794</v>
      </c>
      <c r="C72" s="25">
        <v>3882</v>
      </c>
      <c r="D72" s="26">
        <f t="shared" si="0"/>
        <v>88</v>
      </c>
      <c r="E72" s="27">
        <f t="shared" si="1"/>
        <v>130592</v>
      </c>
      <c r="F72" s="27">
        <f t="shared" si="2"/>
        <v>144000</v>
      </c>
      <c r="G72" s="25">
        <v>2021</v>
      </c>
      <c r="H72" s="25">
        <v>2070</v>
      </c>
      <c r="I72" s="28">
        <f t="shared" si="9"/>
        <v>49</v>
      </c>
      <c r="J72" s="28">
        <f t="shared" si="7"/>
        <v>24.5</v>
      </c>
      <c r="K72" s="28">
        <f t="shared" si="3"/>
        <v>24.5</v>
      </c>
      <c r="L72" s="28">
        <f t="shared" si="4"/>
        <v>0</v>
      </c>
      <c r="M72" s="29">
        <f t="shared" si="5"/>
        <v>147000</v>
      </c>
      <c r="N72" s="27">
        <f t="shared" si="6"/>
        <v>291000</v>
      </c>
    </row>
    <row r="73" spans="1:14">
      <c r="A73" s="24">
        <v>317</v>
      </c>
      <c r="B73" s="25">
        <v>4965</v>
      </c>
      <c r="C73" s="25">
        <v>5103</v>
      </c>
      <c r="D73" s="26">
        <f t="shared" si="0"/>
        <v>138</v>
      </c>
      <c r="E73" s="27">
        <f t="shared" si="1"/>
        <v>206654</v>
      </c>
      <c r="F73" s="27">
        <f t="shared" si="2"/>
        <v>227000</v>
      </c>
      <c r="G73" s="25">
        <v>2021</v>
      </c>
      <c r="H73" s="25">
        <v>2070</v>
      </c>
      <c r="I73" s="28">
        <f t="shared" si="9"/>
        <v>49</v>
      </c>
      <c r="J73" s="28">
        <f t="shared" si="7"/>
        <v>24.5</v>
      </c>
      <c r="K73" s="28">
        <f t="shared" si="3"/>
        <v>24.5</v>
      </c>
      <c r="L73" s="28">
        <f t="shared" si="4"/>
        <v>0</v>
      </c>
      <c r="M73" s="29">
        <f t="shared" si="5"/>
        <v>147000</v>
      </c>
      <c r="N73" s="27">
        <f t="shared" si="6"/>
        <v>374000</v>
      </c>
    </row>
    <row r="74" spans="1:14">
      <c r="A74" s="24">
        <v>318</v>
      </c>
      <c r="B74" s="25">
        <v>3511</v>
      </c>
      <c r="C74" s="25">
        <v>3606</v>
      </c>
      <c r="D74" s="26">
        <f t="shared" si="0"/>
        <v>95</v>
      </c>
      <c r="E74" s="27">
        <f t="shared" si="1"/>
        <v>140980</v>
      </c>
      <c r="F74" s="27">
        <f t="shared" si="2"/>
        <v>155000</v>
      </c>
      <c r="G74" s="25">
        <v>1832</v>
      </c>
      <c r="H74" s="25">
        <v>1836</v>
      </c>
      <c r="I74" s="28">
        <f t="shared" si="9"/>
        <v>4</v>
      </c>
      <c r="J74" s="28">
        <f t="shared" si="7"/>
        <v>2</v>
      </c>
      <c r="K74" s="28">
        <f t="shared" si="3"/>
        <v>2</v>
      </c>
      <c r="L74" s="28">
        <f t="shared" si="4"/>
        <v>0</v>
      </c>
      <c r="M74" s="29">
        <f t="shared" si="5"/>
        <v>12000</v>
      </c>
      <c r="N74" s="27">
        <f t="shared" si="6"/>
        <v>167000</v>
      </c>
    </row>
    <row r="75" spans="1:14">
      <c r="A75" s="24">
        <v>319</v>
      </c>
      <c r="B75" s="25">
        <v>4706</v>
      </c>
      <c r="C75" s="25">
        <v>4819</v>
      </c>
      <c r="D75" s="26">
        <f t="shared" si="0"/>
        <v>113</v>
      </c>
      <c r="E75" s="27">
        <f t="shared" si="1"/>
        <v>168329</v>
      </c>
      <c r="F75" s="27">
        <f t="shared" si="2"/>
        <v>185000</v>
      </c>
      <c r="G75" s="25">
        <v>1832</v>
      </c>
      <c r="H75" s="25">
        <v>1836</v>
      </c>
      <c r="I75" s="28">
        <f t="shared" si="9"/>
        <v>4</v>
      </c>
      <c r="J75" s="28">
        <f t="shared" si="7"/>
        <v>2</v>
      </c>
      <c r="K75" s="28">
        <f t="shared" si="3"/>
        <v>2</v>
      </c>
      <c r="L75" s="28">
        <f t="shared" si="4"/>
        <v>0</v>
      </c>
      <c r="M75" s="29">
        <f t="shared" si="5"/>
        <v>12000</v>
      </c>
      <c r="N75" s="27">
        <f t="shared" si="6"/>
        <v>197000</v>
      </c>
    </row>
    <row r="76" spans="1:14">
      <c r="A76" s="24">
        <v>321</v>
      </c>
      <c r="B76" s="25">
        <v>4392</v>
      </c>
      <c r="C76" s="25">
        <v>4556</v>
      </c>
      <c r="D76" s="26">
        <f t="shared" si="0"/>
        <v>164</v>
      </c>
      <c r="E76" s="27">
        <f t="shared" si="1"/>
        <v>246512</v>
      </c>
      <c r="F76" s="27">
        <f t="shared" si="2"/>
        <v>271000</v>
      </c>
      <c r="G76" s="25">
        <v>1549</v>
      </c>
      <c r="H76" s="25">
        <v>1596</v>
      </c>
      <c r="I76" s="28">
        <f t="shared" si="9"/>
        <v>47</v>
      </c>
      <c r="J76" s="28">
        <f t="shared" si="7"/>
        <v>23.5</v>
      </c>
      <c r="K76" s="28">
        <f t="shared" si="3"/>
        <v>23.5</v>
      </c>
      <c r="L76" s="28">
        <f t="shared" si="4"/>
        <v>0</v>
      </c>
      <c r="M76" s="29">
        <f t="shared" si="5"/>
        <v>141000</v>
      </c>
      <c r="N76" s="27">
        <f t="shared" si="6"/>
        <v>412000</v>
      </c>
    </row>
    <row r="77" spans="1:14">
      <c r="A77" s="24">
        <v>322</v>
      </c>
      <c r="B77" s="25">
        <v>4305</v>
      </c>
      <c r="C77" s="25">
        <v>4463</v>
      </c>
      <c r="D77" s="26">
        <f t="shared" ref="D77:D140" si="10">C77-B77</f>
        <v>158</v>
      </c>
      <c r="E77" s="27">
        <f t="shared" si="1"/>
        <v>237314</v>
      </c>
      <c r="F77" s="27">
        <f t="shared" si="2"/>
        <v>261000</v>
      </c>
      <c r="G77" s="25">
        <v>1549</v>
      </c>
      <c r="H77" s="25">
        <v>1596</v>
      </c>
      <c r="I77" s="28">
        <f t="shared" si="9"/>
        <v>47</v>
      </c>
      <c r="J77" s="28">
        <f t="shared" si="7"/>
        <v>23.5</v>
      </c>
      <c r="K77" s="28">
        <f t="shared" si="3"/>
        <v>23.5</v>
      </c>
      <c r="L77" s="28">
        <f t="shared" si="4"/>
        <v>0</v>
      </c>
      <c r="M77" s="29">
        <f t="shared" si="5"/>
        <v>141000</v>
      </c>
      <c r="N77" s="27">
        <f t="shared" si="6"/>
        <v>402000</v>
      </c>
    </row>
    <row r="78" spans="1:14">
      <c r="A78" s="24">
        <v>323</v>
      </c>
      <c r="B78" s="25">
        <v>4574</v>
      </c>
      <c r="C78" s="25">
        <v>4726</v>
      </c>
      <c r="D78" s="26">
        <f t="shared" si="10"/>
        <v>152</v>
      </c>
      <c r="E78" s="27">
        <f t="shared" ref="E78:E141" si="11">IF($D78&gt;400,($D78-400)*2242+200*1786+100*(1533+1484),IF($D78&gt;300,($D78-300)*1786+100*1786+100*(1533+1484),IF($D78&gt;200,($D78-200)*1786+100*(1533+1484),IF($D78&gt;100,($D78-100)*1533+100*1484,$D78*1484))))</f>
        <v>228116</v>
      </c>
      <c r="F78" s="27">
        <f t="shared" ref="F78:F141" si="12">ROUND($E78*0.1+$E78,-3)</f>
        <v>251000</v>
      </c>
      <c r="G78" s="25">
        <v>1637</v>
      </c>
      <c r="H78" s="25">
        <v>1673</v>
      </c>
      <c r="I78" s="28">
        <f t="shared" si="9"/>
        <v>36</v>
      </c>
      <c r="J78" s="28">
        <f t="shared" si="7"/>
        <v>18</v>
      </c>
      <c r="K78" s="28">
        <f t="shared" ref="K78:K141" si="13">IF($J78&lt;32,$J78,32)</f>
        <v>18</v>
      </c>
      <c r="L78" s="28">
        <f t="shared" ref="L78:L141" si="14">IF($J78&gt;32,$J78-32,0)</f>
        <v>0</v>
      </c>
      <c r="M78" s="29">
        <f t="shared" ref="M78:M141" si="15">ROUND(IF($J78&lt;32,$K78*6000,($K78*6000+$L78*13000)),-3)</f>
        <v>108000</v>
      </c>
      <c r="N78" s="27">
        <f t="shared" ref="N78:N141" si="16">F78+M78</f>
        <v>359000</v>
      </c>
    </row>
    <row r="79" spans="1:14">
      <c r="A79" s="24">
        <v>324</v>
      </c>
      <c r="B79" s="25">
        <v>2962</v>
      </c>
      <c r="C79" s="25">
        <v>3081</v>
      </c>
      <c r="D79" s="26">
        <f t="shared" si="10"/>
        <v>119</v>
      </c>
      <c r="E79" s="27">
        <f t="shared" si="11"/>
        <v>177527</v>
      </c>
      <c r="F79" s="27">
        <f t="shared" si="12"/>
        <v>195000</v>
      </c>
      <c r="G79" s="25">
        <v>1637</v>
      </c>
      <c r="H79" s="25">
        <v>1673</v>
      </c>
      <c r="I79" s="28">
        <f t="shared" si="9"/>
        <v>36</v>
      </c>
      <c r="J79" s="28">
        <f t="shared" ref="J79:J142" si="17">(I79/2)</f>
        <v>18</v>
      </c>
      <c r="K79" s="28">
        <f t="shared" si="13"/>
        <v>18</v>
      </c>
      <c r="L79" s="28">
        <f t="shared" si="14"/>
        <v>0</v>
      </c>
      <c r="M79" s="29">
        <f t="shared" si="15"/>
        <v>108000</v>
      </c>
      <c r="N79" s="27">
        <f t="shared" si="16"/>
        <v>303000</v>
      </c>
    </row>
    <row r="80" spans="1:14">
      <c r="A80" s="24">
        <v>326</v>
      </c>
      <c r="B80" s="25">
        <v>3525</v>
      </c>
      <c r="C80" s="25">
        <v>3669</v>
      </c>
      <c r="D80" s="26">
        <f t="shared" si="10"/>
        <v>144</v>
      </c>
      <c r="E80" s="27">
        <f t="shared" si="11"/>
        <v>215852</v>
      </c>
      <c r="F80" s="27">
        <f t="shared" si="12"/>
        <v>237000</v>
      </c>
      <c r="G80" s="25">
        <v>1627</v>
      </c>
      <c r="H80" s="25">
        <v>1674</v>
      </c>
      <c r="I80" s="28">
        <f t="shared" si="9"/>
        <v>47</v>
      </c>
      <c r="J80" s="28">
        <f t="shared" si="17"/>
        <v>23.5</v>
      </c>
      <c r="K80" s="28">
        <f t="shared" si="13"/>
        <v>23.5</v>
      </c>
      <c r="L80" s="28">
        <f t="shared" si="14"/>
        <v>0</v>
      </c>
      <c r="M80" s="29">
        <f t="shared" si="15"/>
        <v>141000</v>
      </c>
      <c r="N80" s="27">
        <f t="shared" si="16"/>
        <v>378000</v>
      </c>
    </row>
    <row r="81" spans="1:14">
      <c r="A81" s="24">
        <v>327</v>
      </c>
      <c r="B81" s="25">
        <v>4160</v>
      </c>
      <c r="C81" s="25">
        <v>4310</v>
      </c>
      <c r="D81" s="26">
        <f t="shared" si="10"/>
        <v>150</v>
      </c>
      <c r="E81" s="27">
        <f t="shared" si="11"/>
        <v>225050</v>
      </c>
      <c r="F81" s="27">
        <f t="shared" si="12"/>
        <v>248000</v>
      </c>
      <c r="G81" s="25">
        <v>1627</v>
      </c>
      <c r="H81" s="25">
        <v>1674</v>
      </c>
      <c r="I81" s="28">
        <f t="shared" si="9"/>
        <v>47</v>
      </c>
      <c r="J81" s="28">
        <f t="shared" si="17"/>
        <v>23.5</v>
      </c>
      <c r="K81" s="28">
        <f t="shared" si="13"/>
        <v>23.5</v>
      </c>
      <c r="L81" s="28">
        <f t="shared" si="14"/>
        <v>0</v>
      </c>
      <c r="M81" s="29">
        <f t="shared" si="15"/>
        <v>141000</v>
      </c>
      <c r="N81" s="27">
        <f t="shared" si="16"/>
        <v>389000</v>
      </c>
    </row>
    <row r="82" spans="1:14">
      <c r="A82" s="24">
        <v>401</v>
      </c>
      <c r="B82" s="25">
        <v>4573</v>
      </c>
      <c r="C82" s="25">
        <v>4716</v>
      </c>
      <c r="D82" s="26">
        <f t="shared" si="10"/>
        <v>143</v>
      </c>
      <c r="E82" s="27">
        <f t="shared" si="11"/>
        <v>214319</v>
      </c>
      <c r="F82" s="27">
        <f t="shared" si="12"/>
        <v>236000</v>
      </c>
      <c r="G82" s="25">
        <v>1803</v>
      </c>
      <c r="H82" s="25">
        <v>1893</v>
      </c>
      <c r="I82" s="28">
        <f t="shared" si="9"/>
        <v>90</v>
      </c>
      <c r="J82" s="28">
        <f t="shared" si="17"/>
        <v>45</v>
      </c>
      <c r="K82" s="28">
        <f t="shared" si="13"/>
        <v>32</v>
      </c>
      <c r="L82" s="28">
        <f t="shared" si="14"/>
        <v>13</v>
      </c>
      <c r="M82" s="29">
        <f t="shared" si="15"/>
        <v>361000</v>
      </c>
      <c r="N82" s="27">
        <f t="shared" si="16"/>
        <v>597000</v>
      </c>
    </row>
    <row r="83" spans="1:14">
      <c r="A83" s="24">
        <v>402</v>
      </c>
      <c r="B83" s="25">
        <v>4550</v>
      </c>
      <c r="C83" s="25">
        <v>4720</v>
      </c>
      <c r="D83" s="26">
        <f t="shared" si="10"/>
        <v>170</v>
      </c>
      <c r="E83" s="27">
        <f t="shared" si="11"/>
        <v>255710</v>
      </c>
      <c r="F83" s="27">
        <f t="shared" si="12"/>
        <v>281000</v>
      </c>
      <c r="G83" s="25">
        <v>1803</v>
      </c>
      <c r="H83" s="25">
        <v>1893</v>
      </c>
      <c r="I83" s="28">
        <f t="shared" si="9"/>
        <v>90</v>
      </c>
      <c r="J83" s="28">
        <f t="shared" si="17"/>
        <v>45</v>
      </c>
      <c r="K83" s="28">
        <f t="shared" si="13"/>
        <v>32</v>
      </c>
      <c r="L83" s="28">
        <f t="shared" si="14"/>
        <v>13</v>
      </c>
      <c r="M83" s="29">
        <f t="shared" si="15"/>
        <v>361000</v>
      </c>
      <c r="N83" s="27">
        <f t="shared" si="16"/>
        <v>642000</v>
      </c>
    </row>
    <row r="84" spans="1:14">
      <c r="A84" s="24">
        <v>403</v>
      </c>
      <c r="B84" s="25">
        <v>3553</v>
      </c>
      <c r="C84" s="25">
        <v>3668</v>
      </c>
      <c r="D84" s="26">
        <f t="shared" si="10"/>
        <v>115</v>
      </c>
      <c r="E84" s="27">
        <f t="shared" si="11"/>
        <v>171395</v>
      </c>
      <c r="F84" s="27">
        <f t="shared" si="12"/>
        <v>189000</v>
      </c>
      <c r="G84" s="25">
        <v>2206</v>
      </c>
      <c r="H84" s="25">
        <v>2264</v>
      </c>
      <c r="I84" s="28">
        <f t="shared" si="9"/>
        <v>58</v>
      </c>
      <c r="J84" s="28">
        <f t="shared" si="17"/>
        <v>29</v>
      </c>
      <c r="K84" s="28">
        <f t="shared" si="13"/>
        <v>29</v>
      </c>
      <c r="L84" s="28">
        <f t="shared" si="14"/>
        <v>0</v>
      </c>
      <c r="M84" s="29">
        <f t="shared" si="15"/>
        <v>174000</v>
      </c>
      <c r="N84" s="27">
        <f t="shared" si="16"/>
        <v>363000</v>
      </c>
    </row>
    <row r="85" spans="1:14">
      <c r="A85" s="24">
        <v>404</v>
      </c>
      <c r="B85" s="25">
        <v>4314</v>
      </c>
      <c r="C85" s="25">
        <v>4458</v>
      </c>
      <c r="D85" s="26">
        <f t="shared" si="10"/>
        <v>144</v>
      </c>
      <c r="E85" s="27">
        <f t="shared" si="11"/>
        <v>215852</v>
      </c>
      <c r="F85" s="27">
        <f t="shared" si="12"/>
        <v>237000</v>
      </c>
      <c r="G85" s="25">
        <v>2206</v>
      </c>
      <c r="H85" s="25">
        <v>2264</v>
      </c>
      <c r="I85" s="28">
        <f t="shared" si="9"/>
        <v>58</v>
      </c>
      <c r="J85" s="28">
        <f t="shared" si="17"/>
        <v>29</v>
      </c>
      <c r="K85" s="28">
        <f t="shared" si="13"/>
        <v>29</v>
      </c>
      <c r="L85" s="28">
        <f t="shared" si="14"/>
        <v>0</v>
      </c>
      <c r="M85" s="29">
        <f t="shared" si="15"/>
        <v>174000</v>
      </c>
      <c r="N85" s="27">
        <f t="shared" si="16"/>
        <v>411000</v>
      </c>
    </row>
    <row r="86" spans="1:14">
      <c r="A86" s="24">
        <v>405</v>
      </c>
      <c r="B86" s="25">
        <v>3850</v>
      </c>
      <c r="C86" s="25">
        <v>4004</v>
      </c>
      <c r="D86" s="26">
        <f t="shared" si="10"/>
        <v>154</v>
      </c>
      <c r="E86" s="27">
        <f t="shared" si="11"/>
        <v>231182</v>
      </c>
      <c r="F86" s="27">
        <f t="shared" si="12"/>
        <v>254000</v>
      </c>
      <c r="G86" s="25">
        <v>1782</v>
      </c>
      <c r="H86" s="25">
        <v>1834</v>
      </c>
      <c r="I86" s="28">
        <f t="shared" si="9"/>
        <v>52</v>
      </c>
      <c r="J86" s="28">
        <f t="shared" si="17"/>
        <v>26</v>
      </c>
      <c r="K86" s="28">
        <f t="shared" si="13"/>
        <v>26</v>
      </c>
      <c r="L86" s="28">
        <f t="shared" si="14"/>
        <v>0</v>
      </c>
      <c r="M86" s="29">
        <f t="shared" si="15"/>
        <v>156000</v>
      </c>
      <c r="N86" s="27">
        <f t="shared" si="16"/>
        <v>410000</v>
      </c>
    </row>
    <row r="87" spans="1:14">
      <c r="A87" s="24">
        <v>406</v>
      </c>
      <c r="B87" s="25">
        <v>4959</v>
      </c>
      <c r="C87" s="25">
        <v>5115</v>
      </c>
      <c r="D87" s="26">
        <f t="shared" si="10"/>
        <v>156</v>
      </c>
      <c r="E87" s="27">
        <f t="shared" si="11"/>
        <v>234248</v>
      </c>
      <c r="F87" s="27">
        <f t="shared" si="12"/>
        <v>258000</v>
      </c>
      <c r="G87" s="25">
        <v>1782</v>
      </c>
      <c r="H87" s="25">
        <v>1834</v>
      </c>
      <c r="I87" s="28">
        <f t="shared" si="9"/>
        <v>52</v>
      </c>
      <c r="J87" s="28">
        <f t="shared" si="17"/>
        <v>26</v>
      </c>
      <c r="K87" s="28">
        <f t="shared" si="13"/>
        <v>26</v>
      </c>
      <c r="L87" s="28">
        <f t="shared" si="14"/>
        <v>0</v>
      </c>
      <c r="M87" s="29">
        <f t="shared" si="15"/>
        <v>156000</v>
      </c>
      <c r="N87" s="27">
        <f t="shared" si="16"/>
        <v>414000</v>
      </c>
    </row>
    <row r="88" spans="1:14">
      <c r="A88" s="24">
        <v>407</v>
      </c>
      <c r="B88" s="25">
        <v>5197</v>
      </c>
      <c r="C88" s="25">
        <v>5357</v>
      </c>
      <c r="D88" s="26">
        <f t="shared" si="10"/>
        <v>160</v>
      </c>
      <c r="E88" s="27">
        <f t="shared" si="11"/>
        <v>240380</v>
      </c>
      <c r="F88" s="27">
        <f t="shared" si="12"/>
        <v>264000</v>
      </c>
      <c r="G88" s="25">
        <v>1672</v>
      </c>
      <c r="H88" s="25">
        <v>1708</v>
      </c>
      <c r="I88" s="28">
        <f t="shared" si="9"/>
        <v>36</v>
      </c>
      <c r="J88" s="28">
        <f t="shared" si="17"/>
        <v>18</v>
      </c>
      <c r="K88" s="28">
        <f t="shared" si="13"/>
        <v>18</v>
      </c>
      <c r="L88" s="28">
        <f t="shared" si="14"/>
        <v>0</v>
      </c>
      <c r="M88" s="29">
        <f t="shared" si="15"/>
        <v>108000</v>
      </c>
      <c r="N88" s="27">
        <f t="shared" si="16"/>
        <v>372000</v>
      </c>
    </row>
    <row r="89" spans="1:14">
      <c r="A89" s="24">
        <v>408</v>
      </c>
      <c r="B89" s="25">
        <v>4281</v>
      </c>
      <c r="C89" s="25">
        <v>4393</v>
      </c>
      <c r="D89" s="26">
        <f t="shared" si="10"/>
        <v>112</v>
      </c>
      <c r="E89" s="27">
        <f t="shared" si="11"/>
        <v>166796</v>
      </c>
      <c r="F89" s="27">
        <f t="shared" si="12"/>
        <v>183000</v>
      </c>
      <c r="G89" s="25">
        <v>1672</v>
      </c>
      <c r="H89" s="25">
        <v>1708</v>
      </c>
      <c r="I89" s="28">
        <f t="shared" si="9"/>
        <v>36</v>
      </c>
      <c r="J89" s="28">
        <f t="shared" si="17"/>
        <v>18</v>
      </c>
      <c r="K89" s="28">
        <f t="shared" si="13"/>
        <v>18</v>
      </c>
      <c r="L89" s="28">
        <f t="shared" si="14"/>
        <v>0</v>
      </c>
      <c r="M89" s="29">
        <f t="shared" si="15"/>
        <v>108000</v>
      </c>
      <c r="N89" s="27">
        <f t="shared" si="16"/>
        <v>291000</v>
      </c>
    </row>
    <row r="90" spans="1:14">
      <c r="A90" s="24">
        <v>409</v>
      </c>
      <c r="B90" s="25">
        <v>6290</v>
      </c>
      <c r="C90" s="25">
        <v>6423</v>
      </c>
      <c r="D90" s="26">
        <f t="shared" si="10"/>
        <v>133</v>
      </c>
      <c r="E90" s="27">
        <f t="shared" si="11"/>
        <v>198989</v>
      </c>
      <c r="F90" s="27">
        <f t="shared" si="12"/>
        <v>219000</v>
      </c>
      <c r="G90" s="25">
        <v>1791</v>
      </c>
      <c r="H90" s="25">
        <v>1843</v>
      </c>
      <c r="I90" s="28">
        <f t="shared" si="9"/>
        <v>52</v>
      </c>
      <c r="J90" s="28">
        <f t="shared" si="17"/>
        <v>26</v>
      </c>
      <c r="K90" s="28">
        <f t="shared" si="13"/>
        <v>26</v>
      </c>
      <c r="L90" s="28">
        <f t="shared" si="14"/>
        <v>0</v>
      </c>
      <c r="M90" s="29">
        <f t="shared" si="15"/>
        <v>156000</v>
      </c>
      <c r="N90" s="27">
        <f t="shared" si="16"/>
        <v>375000</v>
      </c>
    </row>
    <row r="91" spans="1:14">
      <c r="A91" s="24">
        <v>410</v>
      </c>
      <c r="B91" s="25">
        <v>4292</v>
      </c>
      <c r="C91" s="25">
        <v>4429</v>
      </c>
      <c r="D91" s="26">
        <f t="shared" si="10"/>
        <v>137</v>
      </c>
      <c r="E91" s="27">
        <f t="shared" si="11"/>
        <v>205121</v>
      </c>
      <c r="F91" s="27">
        <f t="shared" si="12"/>
        <v>226000</v>
      </c>
      <c r="G91" s="25">
        <v>1791</v>
      </c>
      <c r="H91" s="25">
        <v>1843</v>
      </c>
      <c r="I91" s="28">
        <f t="shared" si="9"/>
        <v>52</v>
      </c>
      <c r="J91" s="28">
        <f t="shared" si="17"/>
        <v>26</v>
      </c>
      <c r="K91" s="28">
        <f t="shared" si="13"/>
        <v>26</v>
      </c>
      <c r="L91" s="28">
        <f t="shared" si="14"/>
        <v>0</v>
      </c>
      <c r="M91" s="29">
        <f t="shared" si="15"/>
        <v>156000</v>
      </c>
      <c r="N91" s="27">
        <f t="shared" si="16"/>
        <v>382000</v>
      </c>
    </row>
    <row r="92" spans="1:14">
      <c r="A92" s="24">
        <v>411</v>
      </c>
      <c r="B92" s="25">
        <v>5594</v>
      </c>
      <c r="C92" s="25">
        <v>5760</v>
      </c>
      <c r="D92" s="26">
        <f t="shared" si="10"/>
        <v>166</v>
      </c>
      <c r="E92" s="27">
        <f t="shared" si="11"/>
        <v>249578</v>
      </c>
      <c r="F92" s="27">
        <f t="shared" si="12"/>
        <v>275000</v>
      </c>
      <c r="G92" s="25">
        <v>1666</v>
      </c>
      <c r="H92" s="25">
        <v>1706</v>
      </c>
      <c r="I92" s="28">
        <f t="shared" si="9"/>
        <v>40</v>
      </c>
      <c r="J92" s="28">
        <f t="shared" si="17"/>
        <v>20</v>
      </c>
      <c r="K92" s="28">
        <f t="shared" si="13"/>
        <v>20</v>
      </c>
      <c r="L92" s="28">
        <f t="shared" si="14"/>
        <v>0</v>
      </c>
      <c r="M92" s="29">
        <f t="shared" si="15"/>
        <v>120000</v>
      </c>
      <c r="N92" s="27">
        <f t="shared" si="16"/>
        <v>395000</v>
      </c>
    </row>
    <row r="93" spans="1:14">
      <c r="A93" s="24">
        <v>412</v>
      </c>
      <c r="B93" s="25">
        <v>4473</v>
      </c>
      <c r="C93" s="25">
        <v>4595</v>
      </c>
      <c r="D93" s="26">
        <f t="shared" si="10"/>
        <v>122</v>
      </c>
      <c r="E93" s="27">
        <f t="shared" si="11"/>
        <v>182126</v>
      </c>
      <c r="F93" s="27">
        <f t="shared" si="12"/>
        <v>200000</v>
      </c>
      <c r="G93" s="25">
        <v>1666</v>
      </c>
      <c r="H93" s="25">
        <v>1706</v>
      </c>
      <c r="I93" s="28">
        <f t="shared" si="9"/>
        <v>40</v>
      </c>
      <c r="J93" s="28">
        <f t="shared" si="17"/>
        <v>20</v>
      </c>
      <c r="K93" s="28">
        <f t="shared" si="13"/>
        <v>20</v>
      </c>
      <c r="L93" s="28">
        <f t="shared" si="14"/>
        <v>0</v>
      </c>
      <c r="M93" s="29">
        <f t="shared" si="15"/>
        <v>120000</v>
      </c>
      <c r="N93" s="27">
        <f t="shared" si="16"/>
        <v>320000</v>
      </c>
    </row>
    <row r="94" spans="1:14">
      <c r="A94" s="24">
        <v>413</v>
      </c>
      <c r="B94" s="25">
        <v>4984</v>
      </c>
      <c r="C94" s="25">
        <v>5106</v>
      </c>
      <c r="D94" s="26">
        <f t="shared" si="10"/>
        <v>122</v>
      </c>
      <c r="E94" s="27">
        <f t="shared" si="11"/>
        <v>182126</v>
      </c>
      <c r="F94" s="27">
        <f t="shared" si="12"/>
        <v>200000</v>
      </c>
      <c r="G94" s="25">
        <v>1582</v>
      </c>
      <c r="H94" s="25">
        <v>1615</v>
      </c>
      <c r="I94" s="28">
        <f t="shared" ref="I94:I157" si="18">$H94-$G94</f>
        <v>33</v>
      </c>
      <c r="J94" s="28">
        <f t="shared" si="17"/>
        <v>16.5</v>
      </c>
      <c r="K94" s="28">
        <f t="shared" si="13"/>
        <v>16.5</v>
      </c>
      <c r="L94" s="28">
        <f t="shared" si="14"/>
        <v>0</v>
      </c>
      <c r="M94" s="29">
        <f t="shared" si="15"/>
        <v>99000</v>
      </c>
      <c r="N94" s="27">
        <f t="shared" si="16"/>
        <v>299000</v>
      </c>
    </row>
    <row r="95" spans="1:14">
      <c r="A95" s="24">
        <v>414</v>
      </c>
      <c r="B95" s="25">
        <v>3618</v>
      </c>
      <c r="C95" s="25">
        <v>3733</v>
      </c>
      <c r="D95" s="26">
        <f t="shared" si="10"/>
        <v>115</v>
      </c>
      <c r="E95" s="27">
        <f t="shared" si="11"/>
        <v>171395</v>
      </c>
      <c r="F95" s="27">
        <f t="shared" si="12"/>
        <v>189000</v>
      </c>
      <c r="G95" s="25">
        <v>1582</v>
      </c>
      <c r="H95" s="25">
        <v>1615</v>
      </c>
      <c r="I95" s="28">
        <f t="shared" si="18"/>
        <v>33</v>
      </c>
      <c r="J95" s="28">
        <f t="shared" si="17"/>
        <v>16.5</v>
      </c>
      <c r="K95" s="28">
        <f t="shared" si="13"/>
        <v>16.5</v>
      </c>
      <c r="L95" s="28">
        <f t="shared" si="14"/>
        <v>0</v>
      </c>
      <c r="M95" s="29">
        <f t="shared" si="15"/>
        <v>99000</v>
      </c>
      <c r="N95" s="27">
        <f t="shared" si="16"/>
        <v>288000</v>
      </c>
    </row>
    <row r="96" spans="1:14">
      <c r="A96" s="24">
        <v>416</v>
      </c>
      <c r="B96" s="25">
        <v>4486</v>
      </c>
      <c r="C96" s="25">
        <v>4635</v>
      </c>
      <c r="D96" s="26">
        <f t="shared" si="10"/>
        <v>149</v>
      </c>
      <c r="E96" s="27">
        <f t="shared" si="11"/>
        <v>223517</v>
      </c>
      <c r="F96" s="27">
        <f t="shared" si="12"/>
        <v>246000</v>
      </c>
      <c r="G96" s="25">
        <v>1495</v>
      </c>
      <c r="H96" s="25">
        <v>1539</v>
      </c>
      <c r="I96" s="28">
        <f t="shared" si="18"/>
        <v>44</v>
      </c>
      <c r="J96" s="28">
        <f t="shared" si="17"/>
        <v>22</v>
      </c>
      <c r="K96" s="28">
        <f t="shared" si="13"/>
        <v>22</v>
      </c>
      <c r="L96" s="28">
        <f t="shared" si="14"/>
        <v>0</v>
      </c>
      <c r="M96" s="29">
        <f t="shared" si="15"/>
        <v>132000</v>
      </c>
      <c r="N96" s="27">
        <f t="shared" si="16"/>
        <v>378000</v>
      </c>
    </row>
    <row r="97" spans="1:14">
      <c r="A97" s="24">
        <v>417</v>
      </c>
      <c r="B97" s="25">
        <v>3816</v>
      </c>
      <c r="C97" s="25">
        <v>3947</v>
      </c>
      <c r="D97" s="26">
        <f t="shared" si="10"/>
        <v>131</v>
      </c>
      <c r="E97" s="27">
        <f t="shared" si="11"/>
        <v>195923</v>
      </c>
      <c r="F97" s="27">
        <f t="shared" si="12"/>
        <v>216000</v>
      </c>
      <c r="G97" s="25">
        <v>1495</v>
      </c>
      <c r="H97" s="25">
        <v>1539</v>
      </c>
      <c r="I97" s="28">
        <f t="shared" si="18"/>
        <v>44</v>
      </c>
      <c r="J97" s="28">
        <f t="shared" si="17"/>
        <v>22</v>
      </c>
      <c r="K97" s="28">
        <f t="shared" si="13"/>
        <v>22</v>
      </c>
      <c r="L97" s="28">
        <f t="shared" si="14"/>
        <v>0</v>
      </c>
      <c r="M97" s="29">
        <f t="shared" si="15"/>
        <v>132000</v>
      </c>
      <c r="N97" s="27">
        <f t="shared" si="16"/>
        <v>348000</v>
      </c>
    </row>
    <row r="98" spans="1:14">
      <c r="A98" s="24">
        <v>418</v>
      </c>
      <c r="B98" s="25">
        <v>4298</v>
      </c>
      <c r="C98" s="25">
        <v>4498</v>
      </c>
      <c r="D98" s="26">
        <f t="shared" si="10"/>
        <v>200</v>
      </c>
      <c r="E98" s="27">
        <f t="shared" si="11"/>
        <v>301700</v>
      </c>
      <c r="F98" s="27">
        <f t="shared" si="12"/>
        <v>332000</v>
      </c>
      <c r="G98" s="25">
        <v>1719</v>
      </c>
      <c r="H98" s="25">
        <v>1769</v>
      </c>
      <c r="I98" s="28">
        <f t="shared" si="18"/>
        <v>50</v>
      </c>
      <c r="J98" s="28">
        <f t="shared" si="17"/>
        <v>25</v>
      </c>
      <c r="K98" s="28">
        <f t="shared" si="13"/>
        <v>25</v>
      </c>
      <c r="L98" s="28">
        <f t="shared" si="14"/>
        <v>0</v>
      </c>
      <c r="M98" s="29">
        <f t="shared" si="15"/>
        <v>150000</v>
      </c>
      <c r="N98" s="27">
        <f t="shared" si="16"/>
        <v>482000</v>
      </c>
    </row>
    <row r="99" spans="1:14">
      <c r="A99" s="24">
        <v>419</v>
      </c>
      <c r="B99" s="25">
        <v>3856</v>
      </c>
      <c r="C99" s="25">
        <v>3993</v>
      </c>
      <c r="D99" s="26">
        <f t="shared" si="10"/>
        <v>137</v>
      </c>
      <c r="E99" s="27">
        <f t="shared" si="11"/>
        <v>205121</v>
      </c>
      <c r="F99" s="27">
        <f t="shared" si="12"/>
        <v>226000</v>
      </c>
      <c r="G99" s="25">
        <v>1719</v>
      </c>
      <c r="H99" s="25">
        <v>1769</v>
      </c>
      <c r="I99" s="28">
        <f t="shared" si="18"/>
        <v>50</v>
      </c>
      <c r="J99" s="28">
        <f t="shared" si="17"/>
        <v>25</v>
      </c>
      <c r="K99" s="28">
        <f t="shared" si="13"/>
        <v>25</v>
      </c>
      <c r="L99" s="28">
        <f t="shared" si="14"/>
        <v>0</v>
      </c>
      <c r="M99" s="29">
        <f t="shared" si="15"/>
        <v>150000</v>
      </c>
      <c r="N99" s="27">
        <f t="shared" si="16"/>
        <v>376000</v>
      </c>
    </row>
    <row r="100" spans="1:14">
      <c r="A100" s="24">
        <v>421</v>
      </c>
      <c r="B100" s="25">
        <v>3850</v>
      </c>
      <c r="C100" s="25">
        <v>3970</v>
      </c>
      <c r="D100" s="26">
        <f t="shared" si="10"/>
        <v>120</v>
      </c>
      <c r="E100" s="27">
        <f t="shared" si="11"/>
        <v>179060</v>
      </c>
      <c r="F100" s="27">
        <f t="shared" si="12"/>
        <v>197000</v>
      </c>
      <c r="G100" s="25">
        <v>1531</v>
      </c>
      <c r="H100" s="25">
        <v>1598</v>
      </c>
      <c r="I100" s="28">
        <f t="shared" si="18"/>
        <v>67</v>
      </c>
      <c r="J100" s="28">
        <f t="shared" si="17"/>
        <v>33.5</v>
      </c>
      <c r="K100" s="28">
        <f t="shared" si="13"/>
        <v>32</v>
      </c>
      <c r="L100" s="28">
        <f t="shared" si="14"/>
        <v>1.5</v>
      </c>
      <c r="M100" s="29">
        <f t="shared" si="15"/>
        <v>212000</v>
      </c>
      <c r="N100" s="27">
        <f t="shared" si="16"/>
        <v>409000</v>
      </c>
    </row>
    <row r="101" spans="1:14">
      <c r="A101" s="24">
        <v>422</v>
      </c>
      <c r="B101" s="25">
        <v>3944</v>
      </c>
      <c r="C101" s="25">
        <v>4076</v>
      </c>
      <c r="D101" s="26">
        <f t="shared" si="10"/>
        <v>132</v>
      </c>
      <c r="E101" s="27">
        <f t="shared" si="11"/>
        <v>197456</v>
      </c>
      <c r="F101" s="27">
        <f t="shared" si="12"/>
        <v>217000</v>
      </c>
      <c r="G101" s="25">
        <v>1531</v>
      </c>
      <c r="H101" s="25">
        <v>1598</v>
      </c>
      <c r="I101" s="28">
        <f t="shared" si="18"/>
        <v>67</v>
      </c>
      <c r="J101" s="28">
        <f t="shared" si="17"/>
        <v>33.5</v>
      </c>
      <c r="K101" s="28">
        <f t="shared" si="13"/>
        <v>32</v>
      </c>
      <c r="L101" s="28">
        <f t="shared" si="14"/>
        <v>1.5</v>
      </c>
      <c r="M101" s="29">
        <f t="shared" si="15"/>
        <v>212000</v>
      </c>
      <c r="N101" s="27">
        <f t="shared" si="16"/>
        <v>429000</v>
      </c>
    </row>
    <row r="102" spans="1:14">
      <c r="A102" s="24">
        <v>423</v>
      </c>
      <c r="B102" s="25">
        <v>3676</v>
      </c>
      <c r="C102" s="25">
        <v>3800</v>
      </c>
      <c r="D102" s="26">
        <f t="shared" si="10"/>
        <v>124</v>
      </c>
      <c r="E102" s="27">
        <f t="shared" si="11"/>
        <v>185192</v>
      </c>
      <c r="F102" s="27">
        <f t="shared" si="12"/>
        <v>204000</v>
      </c>
      <c r="G102" s="25">
        <v>1531</v>
      </c>
      <c r="H102" s="25">
        <v>1577</v>
      </c>
      <c r="I102" s="28">
        <f t="shared" si="18"/>
        <v>46</v>
      </c>
      <c r="J102" s="28">
        <f t="shared" si="17"/>
        <v>23</v>
      </c>
      <c r="K102" s="28">
        <f t="shared" si="13"/>
        <v>23</v>
      </c>
      <c r="L102" s="28">
        <f t="shared" si="14"/>
        <v>0</v>
      </c>
      <c r="M102" s="29">
        <f t="shared" si="15"/>
        <v>138000</v>
      </c>
      <c r="N102" s="27">
        <f t="shared" si="16"/>
        <v>342000</v>
      </c>
    </row>
    <row r="103" spans="1:14">
      <c r="A103" s="24">
        <v>424</v>
      </c>
      <c r="B103" s="25">
        <v>4265</v>
      </c>
      <c r="C103" s="25">
        <v>4437</v>
      </c>
      <c r="D103" s="26">
        <f t="shared" si="10"/>
        <v>172</v>
      </c>
      <c r="E103" s="27">
        <f t="shared" si="11"/>
        <v>258776</v>
      </c>
      <c r="F103" s="27">
        <f t="shared" si="12"/>
        <v>285000</v>
      </c>
      <c r="G103" s="25">
        <v>1531</v>
      </c>
      <c r="H103" s="25">
        <v>1577</v>
      </c>
      <c r="I103" s="28">
        <f t="shared" si="18"/>
        <v>46</v>
      </c>
      <c r="J103" s="28">
        <f t="shared" si="17"/>
        <v>23</v>
      </c>
      <c r="K103" s="28">
        <f t="shared" si="13"/>
        <v>23</v>
      </c>
      <c r="L103" s="28">
        <f t="shared" si="14"/>
        <v>0</v>
      </c>
      <c r="M103" s="29">
        <f t="shared" si="15"/>
        <v>138000</v>
      </c>
      <c r="N103" s="27">
        <f t="shared" si="16"/>
        <v>423000</v>
      </c>
    </row>
    <row r="104" spans="1:14">
      <c r="A104" s="24">
        <v>426</v>
      </c>
      <c r="B104" s="25">
        <v>3147</v>
      </c>
      <c r="C104" s="25">
        <v>3302</v>
      </c>
      <c r="D104" s="26">
        <f t="shared" si="10"/>
        <v>155</v>
      </c>
      <c r="E104" s="27">
        <f t="shared" si="11"/>
        <v>232715</v>
      </c>
      <c r="F104" s="27">
        <f t="shared" si="12"/>
        <v>256000</v>
      </c>
      <c r="G104" s="25">
        <v>1430</v>
      </c>
      <c r="H104" s="25">
        <v>1490</v>
      </c>
      <c r="I104" s="28">
        <f t="shared" si="18"/>
        <v>60</v>
      </c>
      <c r="J104" s="28">
        <f t="shared" si="17"/>
        <v>30</v>
      </c>
      <c r="K104" s="28">
        <f t="shared" si="13"/>
        <v>30</v>
      </c>
      <c r="L104" s="28">
        <f t="shared" si="14"/>
        <v>0</v>
      </c>
      <c r="M104" s="29">
        <f t="shared" si="15"/>
        <v>180000</v>
      </c>
      <c r="N104" s="27">
        <f t="shared" si="16"/>
        <v>436000</v>
      </c>
    </row>
    <row r="105" spans="1:14">
      <c r="A105" s="24">
        <v>427</v>
      </c>
      <c r="B105" s="25">
        <v>5051</v>
      </c>
      <c r="C105" s="25">
        <v>5248</v>
      </c>
      <c r="D105" s="26">
        <f t="shared" si="10"/>
        <v>197</v>
      </c>
      <c r="E105" s="27">
        <f t="shared" si="11"/>
        <v>297101</v>
      </c>
      <c r="F105" s="27">
        <f t="shared" si="12"/>
        <v>327000</v>
      </c>
      <c r="G105" s="25">
        <v>1430</v>
      </c>
      <c r="H105" s="25">
        <v>1490</v>
      </c>
      <c r="I105" s="28">
        <f t="shared" si="18"/>
        <v>60</v>
      </c>
      <c r="J105" s="28">
        <f t="shared" si="17"/>
        <v>30</v>
      </c>
      <c r="K105" s="28">
        <f t="shared" si="13"/>
        <v>30</v>
      </c>
      <c r="L105" s="28">
        <f t="shared" si="14"/>
        <v>0</v>
      </c>
      <c r="M105" s="29">
        <f t="shared" si="15"/>
        <v>180000</v>
      </c>
      <c r="N105" s="27">
        <f t="shared" si="16"/>
        <v>507000</v>
      </c>
    </row>
    <row r="106" spans="1:14">
      <c r="A106" s="24">
        <v>501</v>
      </c>
      <c r="B106" s="25">
        <v>5075</v>
      </c>
      <c r="C106" s="25">
        <v>5217</v>
      </c>
      <c r="D106" s="26">
        <f t="shared" si="10"/>
        <v>142</v>
      </c>
      <c r="E106" s="27">
        <f t="shared" si="11"/>
        <v>212786</v>
      </c>
      <c r="F106" s="27">
        <f t="shared" si="12"/>
        <v>234000</v>
      </c>
      <c r="G106" s="25">
        <v>1587</v>
      </c>
      <c r="H106" s="25">
        <v>1636</v>
      </c>
      <c r="I106" s="28">
        <f t="shared" si="18"/>
        <v>49</v>
      </c>
      <c r="J106" s="28">
        <f t="shared" si="17"/>
        <v>24.5</v>
      </c>
      <c r="K106" s="28">
        <f t="shared" si="13"/>
        <v>24.5</v>
      </c>
      <c r="L106" s="28">
        <f t="shared" si="14"/>
        <v>0</v>
      </c>
      <c r="M106" s="29">
        <f t="shared" si="15"/>
        <v>147000</v>
      </c>
      <c r="N106" s="27">
        <f t="shared" si="16"/>
        <v>381000</v>
      </c>
    </row>
    <row r="107" spans="1:14">
      <c r="A107" s="24">
        <v>502</v>
      </c>
      <c r="B107" s="25">
        <v>3502</v>
      </c>
      <c r="C107" s="25">
        <v>3543</v>
      </c>
      <c r="D107" s="26">
        <f t="shared" si="10"/>
        <v>41</v>
      </c>
      <c r="E107" s="27">
        <f t="shared" si="11"/>
        <v>60844</v>
      </c>
      <c r="F107" s="27">
        <f t="shared" si="12"/>
        <v>67000</v>
      </c>
      <c r="G107" s="25">
        <v>1587</v>
      </c>
      <c r="H107" s="25">
        <v>1636</v>
      </c>
      <c r="I107" s="28">
        <f t="shared" si="18"/>
        <v>49</v>
      </c>
      <c r="J107" s="28">
        <f t="shared" si="17"/>
        <v>24.5</v>
      </c>
      <c r="K107" s="28">
        <f t="shared" si="13"/>
        <v>24.5</v>
      </c>
      <c r="L107" s="28">
        <f t="shared" si="14"/>
        <v>0</v>
      </c>
      <c r="M107" s="29">
        <f t="shared" si="15"/>
        <v>147000</v>
      </c>
      <c r="N107" s="27">
        <f t="shared" si="16"/>
        <v>214000</v>
      </c>
    </row>
    <row r="108" spans="1:14">
      <c r="A108" s="24">
        <v>503</v>
      </c>
      <c r="B108" s="25">
        <v>5763</v>
      </c>
      <c r="C108" s="25">
        <v>5953</v>
      </c>
      <c r="D108" s="26">
        <f t="shared" si="10"/>
        <v>190</v>
      </c>
      <c r="E108" s="27">
        <f t="shared" si="11"/>
        <v>286370</v>
      </c>
      <c r="F108" s="27">
        <f t="shared" si="12"/>
        <v>315000</v>
      </c>
      <c r="G108" s="25">
        <v>1718</v>
      </c>
      <c r="H108" s="25">
        <v>1758</v>
      </c>
      <c r="I108" s="28">
        <f t="shared" si="18"/>
        <v>40</v>
      </c>
      <c r="J108" s="28">
        <f t="shared" si="17"/>
        <v>20</v>
      </c>
      <c r="K108" s="28">
        <f t="shared" si="13"/>
        <v>20</v>
      </c>
      <c r="L108" s="28">
        <f t="shared" si="14"/>
        <v>0</v>
      </c>
      <c r="M108" s="29">
        <f t="shared" si="15"/>
        <v>120000</v>
      </c>
      <c r="N108" s="27">
        <f t="shared" si="16"/>
        <v>435000</v>
      </c>
    </row>
    <row r="109" spans="1:14">
      <c r="A109" s="24">
        <v>504</v>
      </c>
      <c r="B109" s="25">
        <v>4925</v>
      </c>
      <c r="C109" s="25">
        <v>5095</v>
      </c>
      <c r="D109" s="26">
        <f t="shared" si="10"/>
        <v>170</v>
      </c>
      <c r="E109" s="27">
        <f t="shared" si="11"/>
        <v>255710</v>
      </c>
      <c r="F109" s="27">
        <f t="shared" si="12"/>
        <v>281000</v>
      </c>
      <c r="G109" s="25">
        <v>1718</v>
      </c>
      <c r="H109" s="25">
        <v>1758</v>
      </c>
      <c r="I109" s="28">
        <f t="shared" si="18"/>
        <v>40</v>
      </c>
      <c r="J109" s="28">
        <f t="shared" si="17"/>
        <v>20</v>
      </c>
      <c r="K109" s="28">
        <f t="shared" si="13"/>
        <v>20</v>
      </c>
      <c r="L109" s="28">
        <f t="shared" si="14"/>
        <v>0</v>
      </c>
      <c r="M109" s="29">
        <f t="shared" si="15"/>
        <v>120000</v>
      </c>
      <c r="N109" s="27">
        <f t="shared" si="16"/>
        <v>401000</v>
      </c>
    </row>
    <row r="110" spans="1:14">
      <c r="A110" s="24">
        <v>505</v>
      </c>
      <c r="B110" s="25">
        <v>4657</v>
      </c>
      <c r="C110" s="25">
        <v>4767</v>
      </c>
      <c r="D110" s="26">
        <f t="shared" si="10"/>
        <v>110</v>
      </c>
      <c r="E110" s="27">
        <f t="shared" si="11"/>
        <v>163730</v>
      </c>
      <c r="F110" s="27">
        <f t="shared" si="12"/>
        <v>180000</v>
      </c>
      <c r="G110" s="25">
        <v>1712</v>
      </c>
      <c r="H110" s="25">
        <v>1773</v>
      </c>
      <c r="I110" s="28">
        <f t="shared" si="18"/>
        <v>61</v>
      </c>
      <c r="J110" s="28">
        <f t="shared" si="17"/>
        <v>30.5</v>
      </c>
      <c r="K110" s="28">
        <f t="shared" si="13"/>
        <v>30.5</v>
      </c>
      <c r="L110" s="28">
        <f t="shared" si="14"/>
        <v>0</v>
      </c>
      <c r="M110" s="29">
        <f t="shared" si="15"/>
        <v>183000</v>
      </c>
      <c r="N110" s="27">
        <f t="shared" si="16"/>
        <v>363000</v>
      </c>
    </row>
    <row r="111" spans="1:14">
      <c r="A111" s="24">
        <v>506</v>
      </c>
      <c r="B111" s="25">
        <v>4993</v>
      </c>
      <c r="C111" s="25">
        <v>5127</v>
      </c>
      <c r="D111" s="26">
        <f t="shared" si="10"/>
        <v>134</v>
      </c>
      <c r="E111" s="27">
        <f t="shared" si="11"/>
        <v>200522</v>
      </c>
      <c r="F111" s="27">
        <f t="shared" si="12"/>
        <v>221000</v>
      </c>
      <c r="G111" s="25">
        <v>1712</v>
      </c>
      <c r="H111" s="25">
        <v>1773</v>
      </c>
      <c r="I111" s="28">
        <f t="shared" si="18"/>
        <v>61</v>
      </c>
      <c r="J111" s="28">
        <f t="shared" si="17"/>
        <v>30.5</v>
      </c>
      <c r="K111" s="28">
        <f t="shared" si="13"/>
        <v>30.5</v>
      </c>
      <c r="L111" s="28">
        <f t="shared" si="14"/>
        <v>0</v>
      </c>
      <c r="M111" s="29">
        <f t="shared" si="15"/>
        <v>183000</v>
      </c>
      <c r="N111" s="27">
        <f t="shared" si="16"/>
        <v>404000</v>
      </c>
    </row>
    <row r="112" spans="1:14">
      <c r="A112" s="24">
        <v>507</v>
      </c>
      <c r="B112" s="25">
        <v>3216</v>
      </c>
      <c r="C112" s="25">
        <v>3336</v>
      </c>
      <c r="D112" s="26">
        <f t="shared" si="10"/>
        <v>120</v>
      </c>
      <c r="E112" s="27">
        <f t="shared" si="11"/>
        <v>179060</v>
      </c>
      <c r="F112" s="27">
        <f t="shared" si="12"/>
        <v>197000</v>
      </c>
      <c r="G112" s="25">
        <v>1610</v>
      </c>
      <c r="H112" s="25">
        <v>1650</v>
      </c>
      <c r="I112" s="28">
        <f t="shared" si="18"/>
        <v>40</v>
      </c>
      <c r="J112" s="28">
        <f t="shared" si="17"/>
        <v>20</v>
      </c>
      <c r="K112" s="28">
        <f t="shared" si="13"/>
        <v>20</v>
      </c>
      <c r="L112" s="28">
        <f t="shared" si="14"/>
        <v>0</v>
      </c>
      <c r="M112" s="29">
        <f t="shared" si="15"/>
        <v>120000</v>
      </c>
      <c r="N112" s="27">
        <f t="shared" si="16"/>
        <v>317000</v>
      </c>
    </row>
    <row r="113" spans="1:14">
      <c r="A113" s="24">
        <v>508</v>
      </c>
      <c r="B113" s="25">
        <v>4655</v>
      </c>
      <c r="C113" s="25">
        <v>4802</v>
      </c>
      <c r="D113" s="26">
        <f t="shared" si="10"/>
        <v>147</v>
      </c>
      <c r="E113" s="27">
        <f t="shared" si="11"/>
        <v>220451</v>
      </c>
      <c r="F113" s="27">
        <f t="shared" si="12"/>
        <v>242000</v>
      </c>
      <c r="G113" s="25">
        <v>1610</v>
      </c>
      <c r="H113" s="25">
        <v>1650</v>
      </c>
      <c r="I113" s="28">
        <f t="shared" si="18"/>
        <v>40</v>
      </c>
      <c r="J113" s="28">
        <f t="shared" si="17"/>
        <v>20</v>
      </c>
      <c r="K113" s="28">
        <f t="shared" si="13"/>
        <v>20</v>
      </c>
      <c r="L113" s="28">
        <f t="shared" si="14"/>
        <v>0</v>
      </c>
      <c r="M113" s="29">
        <f t="shared" si="15"/>
        <v>120000</v>
      </c>
      <c r="N113" s="27">
        <f t="shared" si="16"/>
        <v>362000</v>
      </c>
    </row>
    <row r="114" spans="1:14">
      <c r="A114" s="24">
        <v>509</v>
      </c>
      <c r="B114" s="25">
        <v>4726</v>
      </c>
      <c r="C114" s="25">
        <v>4867</v>
      </c>
      <c r="D114" s="26">
        <f t="shared" si="10"/>
        <v>141</v>
      </c>
      <c r="E114" s="27">
        <f t="shared" si="11"/>
        <v>211253</v>
      </c>
      <c r="F114" s="27">
        <f t="shared" si="12"/>
        <v>232000</v>
      </c>
      <c r="G114" s="25">
        <v>2020</v>
      </c>
      <c r="H114" s="25">
        <v>2067</v>
      </c>
      <c r="I114" s="28">
        <f t="shared" si="18"/>
        <v>47</v>
      </c>
      <c r="J114" s="28">
        <f t="shared" si="17"/>
        <v>23.5</v>
      </c>
      <c r="K114" s="28">
        <f t="shared" si="13"/>
        <v>23.5</v>
      </c>
      <c r="L114" s="28">
        <f t="shared" si="14"/>
        <v>0</v>
      </c>
      <c r="M114" s="29">
        <f t="shared" si="15"/>
        <v>141000</v>
      </c>
      <c r="N114" s="27">
        <f t="shared" si="16"/>
        <v>373000</v>
      </c>
    </row>
    <row r="115" spans="1:14">
      <c r="A115" s="24">
        <v>510</v>
      </c>
      <c r="B115" s="25">
        <v>5064</v>
      </c>
      <c r="C115" s="25">
        <v>5229</v>
      </c>
      <c r="D115" s="26">
        <f t="shared" si="10"/>
        <v>165</v>
      </c>
      <c r="E115" s="27">
        <f t="shared" si="11"/>
        <v>248045</v>
      </c>
      <c r="F115" s="27">
        <f t="shared" si="12"/>
        <v>273000</v>
      </c>
      <c r="G115" s="25">
        <v>2020</v>
      </c>
      <c r="H115" s="25">
        <v>2067</v>
      </c>
      <c r="I115" s="28">
        <f t="shared" si="18"/>
        <v>47</v>
      </c>
      <c r="J115" s="28">
        <f t="shared" si="17"/>
        <v>23.5</v>
      </c>
      <c r="K115" s="28">
        <f t="shared" si="13"/>
        <v>23.5</v>
      </c>
      <c r="L115" s="28">
        <f t="shared" si="14"/>
        <v>0</v>
      </c>
      <c r="M115" s="29">
        <f t="shared" si="15"/>
        <v>141000</v>
      </c>
      <c r="N115" s="27">
        <f t="shared" si="16"/>
        <v>414000</v>
      </c>
    </row>
    <row r="116" spans="1:14">
      <c r="A116" s="24">
        <v>511</v>
      </c>
      <c r="B116" s="25">
        <v>4090</v>
      </c>
      <c r="C116" s="25">
        <v>4216</v>
      </c>
      <c r="D116" s="26">
        <f t="shared" si="10"/>
        <v>126</v>
      </c>
      <c r="E116" s="27">
        <f t="shared" si="11"/>
        <v>188258</v>
      </c>
      <c r="F116" s="27">
        <f t="shared" si="12"/>
        <v>207000</v>
      </c>
      <c r="G116" s="25">
        <v>1641</v>
      </c>
      <c r="H116" s="25">
        <v>1675</v>
      </c>
      <c r="I116" s="28">
        <f t="shared" si="18"/>
        <v>34</v>
      </c>
      <c r="J116" s="28">
        <f t="shared" si="17"/>
        <v>17</v>
      </c>
      <c r="K116" s="28">
        <f t="shared" si="13"/>
        <v>17</v>
      </c>
      <c r="L116" s="28">
        <f t="shared" si="14"/>
        <v>0</v>
      </c>
      <c r="M116" s="29">
        <f t="shared" si="15"/>
        <v>102000</v>
      </c>
      <c r="N116" s="27">
        <f t="shared" si="16"/>
        <v>309000</v>
      </c>
    </row>
    <row r="117" spans="1:14">
      <c r="A117" s="24">
        <v>512</v>
      </c>
      <c r="B117" s="25">
        <v>4790</v>
      </c>
      <c r="C117" s="25">
        <v>4948</v>
      </c>
      <c r="D117" s="26">
        <f t="shared" si="10"/>
        <v>158</v>
      </c>
      <c r="E117" s="27">
        <f t="shared" si="11"/>
        <v>237314</v>
      </c>
      <c r="F117" s="27">
        <f t="shared" si="12"/>
        <v>261000</v>
      </c>
      <c r="G117" s="25">
        <v>1641</v>
      </c>
      <c r="H117" s="25">
        <v>1675</v>
      </c>
      <c r="I117" s="28">
        <f t="shared" si="18"/>
        <v>34</v>
      </c>
      <c r="J117" s="28">
        <f t="shared" si="17"/>
        <v>17</v>
      </c>
      <c r="K117" s="28">
        <f t="shared" si="13"/>
        <v>17</v>
      </c>
      <c r="L117" s="28">
        <f t="shared" si="14"/>
        <v>0</v>
      </c>
      <c r="M117" s="29">
        <f t="shared" si="15"/>
        <v>102000</v>
      </c>
      <c r="N117" s="27">
        <f t="shared" si="16"/>
        <v>363000</v>
      </c>
    </row>
    <row r="118" spans="1:14">
      <c r="A118" s="24">
        <v>513</v>
      </c>
      <c r="B118" s="25">
        <v>5357</v>
      </c>
      <c r="C118" s="25">
        <v>5693</v>
      </c>
      <c r="D118" s="26">
        <f t="shared" si="10"/>
        <v>336</v>
      </c>
      <c r="E118" s="27">
        <f t="shared" si="11"/>
        <v>544596</v>
      </c>
      <c r="F118" s="27">
        <f t="shared" si="12"/>
        <v>599000</v>
      </c>
      <c r="G118" s="25">
        <v>1974</v>
      </c>
      <c r="H118" s="25">
        <v>2023</v>
      </c>
      <c r="I118" s="28">
        <f t="shared" si="18"/>
        <v>49</v>
      </c>
      <c r="J118" s="28">
        <f t="shared" si="17"/>
        <v>24.5</v>
      </c>
      <c r="K118" s="28">
        <f t="shared" si="13"/>
        <v>24.5</v>
      </c>
      <c r="L118" s="28">
        <f t="shared" si="14"/>
        <v>0</v>
      </c>
      <c r="M118" s="29">
        <f t="shared" si="15"/>
        <v>147000</v>
      </c>
      <c r="N118" s="27">
        <f t="shared" si="16"/>
        <v>746000</v>
      </c>
    </row>
    <row r="119" spans="1:14">
      <c r="A119" s="24">
        <v>514</v>
      </c>
      <c r="B119" s="25">
        <v>4906</v>
      </c>
      <c r="C119" s="25">
        <v>5059</v>
      </c>
      <c r="D119" s="26">
        <f t="shared" si="10"/>
        <v>153</v>
      </c>
      <c r="E119" s="27">
        <f t="shared" si="11"/>
        <v>229649</v>
      </c>
      <c r="F119" s="27">
        <f t="shared" si="12"/>
        <v>253000</v>
      </c>
      <c r="G119" s="25">
        <v>1974</v>
      </c>
      <c r="H119" s="25">
        <v>2023</v>
      </c>
      <c r="I119" s="28">
        <f t="shared" si="18"/>
        <v>49</v>
      </c>
      <c r="J119" s="28">
        <f t="shared" si="17"/>
        <v>24.5</v>
      </c>
      <c r="K119" s="28">
        <f t="shared" si="13"/>
        <v>24.5</v>
      </c>
      <c r="L119" s="28">
        <f t="shared" si="14"/>
        <v>0</v>
      </c>
      <c r="M119" s="29">
        <f t="shared" si="15"/>
        <v>147000</v>
      </c>
      <c r="N119" s="27">
        <f t="shared" si="16"/>
        <v>400000</v>
      </c>
    </row>
    <row r="120" spans="1:14">
      <c r="A120" s="24">
        <v>516</v>
      </c>
      <c r="B120" s="25">
        <v>4116</v>
      </c>
      <c r="C120" s="25">
        <v>4341</v>
      </c>
      <c r="D120" s="26">
        <f t="shared" si="10"/>
        <v>225</v>
      </c>
      <c r="E120" s="27">
        <f t="shared" si="11"/>
        <v>346350</v>
      </c>
      <c r="F120" s="27">
        <f t="shared" si="12"/>
        <v>381000</v>
      </c>
      <c r="G120" s="25">
        <v>2068</v>
      </c>
      <c r="H120" s="25">
        <v>2129</v>
      </c>
      <c r="I120" s="28">
        <f t="shared" si="18"/>
        <v>61</v>
      </c>
      <c r="J120" s="28">
        <f t="shared" si="17"/>
        <v>30.5</v>
      </c>
      <c r="K120" s="28">
        <f t="shared" si="13"/>
        <v>30.5</v>
      </c>
      <c r="L120" s="28">
        <f t="shared" si="14"/>
        <v>0</v>
      </c>
      <c r="M120" s="29">
        <f t="shared" si="15"/>
        <v>183000</v>
      </c>
      <c r="N120" s="27">
        <f t="shared" si="16"/>
        <v>564000</v>
      </c>
    </row>
    <row r="121" spans="1:14">
      <c r="A121" s="24">
        <v>517</v>
      </c>
      <c r="B121" s="25">
        <v>4468</v>
      </c>
      <c r="C121" s="25">
        <v>4619</v>
      </c>
      <c r="D121" s="26">
        <f t="shared" si="10"/>
        <v>151</v>
      </c>
      <c r="E121" s="27">
        <f t="shared" si="11"/>
        <v>226583</v>
      </c>
      <c r="F121" s="27">
        <f t="shared" si="12"/>
        <v>249000</v>
      </c>
      <c r="G121" s="25">
        <v>2068</v>
      </c>
      <c r="H121" s="25">
        <v>2129</v>
      </c>
      <c r="I121" s="28">
        <f t="shared" si="18"/>
        <v>61</v>
      </c>
      <c r="J121" s="28">
        <f t="shared" si="17"/>
        <v>30.5</v>
      </c>
      <c r="K121" s="28">
        <f t="shared" si="13"/>
        <v>30.5</v>
      </c>
      <c r="L121" s="28">
        <f t="shared" si="14"/>
        <v>0</v>
      </c>
      <c r="M121" s="29">
        <f t="shared" si="15"/>
        <v>183000</v>
      </c>
      <c r="N121" s="27">
        <f t="shared" si="16"/>
        <v>432000</v>
      </c>
    </row>
    <row r="122" spans="1:14">
      <c r="A122" s="24">
        <v>518</v>
      </c>
      <c r="B122" s="25">
        <v>4111</v>
      </c>
      <c r="C122" s="25">
        <v>4226</v>
      </c>
      <c r="D122" s="26">
        <f t="shared" si="10"/>
        <v>115</v>
      </c>
      <c r="E122" s="27">
        <f t="shared" si="11"/>
        <v>171395</v>
      </c>
      <c r="F122" s="27">
        <f t="shared" si="12"/>
        <v>189000</v>
      </c>
      <c r="G122" s="25">
        <v>94</v>
      </c>
      <c r="H122" s="25">
        <v>140</v>
      </c>
      <c r="I122" s="28">
        <f t="shared" si="18"/>
        <v>46</v>
      </c>
      <c r="J122" s="28">
        <f t="shared" si="17"/>
        <v>23</v>
      </c>
      <c r="K122" s="28">
        <f t="shared" si="13"/>
        <v>23</v>
      </c>
      <c r="L122" s="28">
        <f t="shared" si="14"/>
        <v>0</v>
      </c>
      <c r="M122" s="29">
        <f t="shared" si="15"/>
        <v>138000</v>
      </c>
      <c r="N122" s="27">
        <f t="shared" si="16"/>
        <v>327000</v>
      </c>
    </row>
    <row r="123" spans="1:14">
      <c r="A123" s="24">
        <v>519</v>
      </c>
      <c r="B123" s="25">
        <v>3731</v>
      </c>
      <c r="C123" s="25">
        <v>3869</v>
      </c>
      <c r="D123" s="26">
        <f t="shared" si="10"/>
        <v>138</v>
      </c>
      <c r="E123" s="27">
        <f t="shared" si="11"/>
        <v>206654</v>
      </c>
      <c r="F123" s="27">
        <f t="shared" si="12"/>
        <v>227000</v>
      </c>
      <c r="G123" s="25">
        <v>94</v>
      </c>
      <c r="H123" s="25">
        <v>140</v>
      </c>
      <c r="I123" s="28">
        <f t="shared" si="18"/>
        <v>46</v>
      </c>
      <c r="J123" s="28">
        <f t="shared" si="17"/>
        <v>23</v>
      </c>
      <c r="K123" s="28">
        <f t="shared" si="13"/>
        <v>23</v>
      </c>
      <c r="L123" s="28">
        <f t="shared" si="14"/>
        <v>0</v>
      </c>
      <c r="M123" s="29">
        <f t="shared" si="15"/>
        <v>138000</v>
      </c>
      <c r="N123" s="27">
        <f t="shared" si="16"/>
        <v>365000</v>
      </c>
    </row>
    <row r="124" spans="1:14">
      <c r="A124" s="24">
        <v>521</v>
      </c>
      <c r="B124" s="25">
        <v>4917</v>
      </c>
      <c r="C124" s="25">
        <v>5061</v>
      </c>
      <c r="D124" s="26">
        <f t="shared" si="10"/>
        <v>144</v>
      </c>
      <c r="E124" s="27">
        <f t="shared" si="11"/>
        <v>215852</v>
      </c>
      <c r="F124" s="27">
        <f t="shared" si="12"/>
        <v>237000</v>
      </c>
      <c r="G124" s="25">
        <v>1562</v>
      </c>
      <c r="H124" s="25">
        <v>1594</v>
      </c>
      <c r="I124" s="28">
        <f t="shared" si="18"/>
        <v>32</v>
      </c>
      <c r="J124" s="28">
        <f t="shared" si="17"/>
        <v>16</v>
      </c>
      <c r="K124" s="28">
        <f t="shared" si="13"/>
        <v>16</v>
      </c>
      <c r="L124" s="28">
        <f t="shared" si="14"/>
        <v>0</v>
      </c>
      <c r="M124" s="29">
        <f t="shared" si="15"/>
        <v>96000</v>
      </c>
      <c r="N124" s="27">
        <f t="shared" si="16"/>
        <v>333000</v>
      </c>
    </row>
    <row r="125" spans="1:14">
      <c r="A125" s="24">
        <v>522</v>
      </c>
      <c r="B125" s="25">
        <v>5275</v>
      </c>
      <c r="C125" s="25">
        <v>5383</v>
      </c>
      <c r="D125" s="26">
        <f t="shared" si="10"/>
        <v>108</v>
      </c>
      <c r="E125" s="27">
        <f t="shared" si="11"/>
        <v>160664</v>
      </c>
      <c r="F125" s="27">
        <f t="shared" si="12"/>
        <v>177000</v>
      </c>
      <c r="G125" s="25">
        <v>1562</v>
      </c>
      <c r="H125" s="25">
        <v>1594</v>
      </c>
      <c r="I125" s="28">
        <f t="shared" si="18"/>
        <v>32</v>
      </c>
      <c r="J125" s="28">
        <f t="shared" si="17"/>
        <v>16</v>
      </c>
      <c r="K125" s="28">
        <f t="shared" si="13"/>
        <v>16</v>
      </c>
      <c r="L125" s="28">
        <f t="shared" si="14"/>
        <v>0</v>
      </c>
      <c r="M125" s="29">
        <f t="shared" si="15"/>
        <v>96000</v>
      </c>
      <c r="N125" s="27">
        <f t="shared" si="16"/>
        <v>273000</v>
      </c>
    </row>
    <row r="126" spans="1:14">
      <c r="A126" s="24">
        <v>523</v>
      </c>
      <c r="B126" s="25">
        <v>4701</v>
      </c>
      <c r="C126" s="25">
        <v>4880</v>
      </c>
      <c r="D126" s="26">
        <f t="shared" si="10"/>
        <v>179</v>
      </c>
      <c r="E126" s="27">
        <f t="shared" si="11"/>
        <v>269507</v>
      </c>
      <c r="F126" s="27">
        <f t="shared" si="12"/>
        <v>296000</v>
      </c>
      <c r="G126" s="25">
        <v>1677</v>
      </c>
      <c r="H126" s="25">
        <v>1722</v>
      </c>
      <c r="I126" s="28">
        <f t="shared" si="18"/>
        <v>45</v>
      </c>
      <c r="J126" s="28">
        <f t="shared" si="17"/>
        <v>22.5</v>
      </c>
      <c r="K126" s="28">
        <f t="shared" si="13"/>
        <v>22.5</v>
      </c>
      <c r="L126" s="28">
        <f t="shared" si="14"/>
        <v>0</v>
      </c>
      <c r="M126" s="29">
        <f t="shared" si="15"/>
        <v>135000</v>
      </c>
      <c r="N126" s="27">
        <f t="shared" si="16"/>
        <v>431000</v>
      </c>
    </row>
    <row r="127" spans="1:14">
      <c r="A127" s="24">
        <v>524</v>
      </c>
      <c r="B127" s="25">
        <v>4117</v>
      </c>
      <c r="C127" s="25">
        <v>4229</v>
      </c>
      <c r="D127" s="26">
        <f t="shared" si="10"/>
        <v>112</v>
      </c>
      <c r="E127" s="27">
        <f t="shared" si="11"/>
        <v>166796</v>
      </c>
      <c r="F127" s="27">
        <f t="shared" si="12"/>
        <v>183000</v>
      </c>
      <c r="G127" s="25">
        <v>1677</v>
      </c>
      <c r="H127" s="25">
        <v>1722</v>
      </c>
      <c r="I127" s="28">
        <f t="shared" si="18"/>
        <v>45</v>
      </c>
      <c r="J127" s="28">
        <f t="shared" si="17"/>
        <v>22.5</v>
      </c>
      <c r="K127" s="28">
        <f t="shared" si="13"/>
        <v>22.5</v>
      </c>
      <c r="L127" s="28">
        <f t="shared" si="14"/>
        <v>0</v>
      </c>
      <c r="M127" s="29">
        <f t="shared" si="15"/>
        <v>135000</v>
      </c>
      <c r="N127" s="27">
        <f t="shared" si="16"/>
        <v>318000</v>
      </c>
    </row>
    <row r="128" spans="1:14">
      <c r="A128" s="24">
        <v>526</v>
      </c>
      <c r="B128" s="25">
        <v>3174</v>
      </c>
      <c r="C128" s="25">
        <v>3269</v>
      </c>
      <c r="D128" s="26">
        <f t="shared" si="10"/>
        <v>95</v>
      </c>
      <c r="E128" s="27">
        <f t="shared" si="11"/>
        <v>140980</v>
      </c>
      <c r="F128" s="27">
        <f t="shared" si="12"/>
        <v>155000</v>
      </c>
      <c r="G128" s="25">
        <v>1666</v>
      </c>
      <c r="H128" s="25">
        <v>1708</v>
      </c>
      <c r="I128" s="28">
        <f t="shared" si="18"/>
        <v>42</v>
      </c>
      <c r="J128" s="28">
        <f t="shared" si="17"/>
        <v>21</v>
      </c>
      <c r="K128" s="28">
        <f t="shared" si="13"/>
        <v>21</v>
      </c>
      <c r="L128" s="28">
        <f t="shared" si="14"/>
        <v>0</v>
      </c>
      <c r="M128" s="29">
        <f t="shared" si="15"/>
        <v>126000</v>
      </c>
      <c r="N128" s="27">
        <f t="shared" si="16"/>
        <v>281000</v>
      </c>
    </row>
    <row r="129" spans="1:14">
      <c r="A129" s="24">
        <v>527</v>
      </c>
      <c r="B129" s="25">
        <v>4319</v>
      </c>
      <c r="C129" s="25">
        <v>4462</v>
      </c>
      <c r="D129" s="26">
        <f t="shared" si="10"/>
        <v>143</v>
      </c>
      <c r="E129" s="27">
        <f t="shared" si="11"/>
        <v>214319</v>
      </c>
      <c r="F129" s="27">
        <f t="shared" si="12"/>
        <v>236000</v>
      </c>
      <c r="G129" s="25">
        <v>1666</v>
      </c>
      <c r="H129" s="25">
        <v>1708</v>
      </c>
      <c r="I129" s="28">
        <f t="shared" si="18"/>
        <v>42</v>
      </c>
      <c r="J129" s="28">
        <f t="shared" si="17"/>
        <v>21</v>
      </c>
      <c r="K129" s="28">
        <f t="shared" si="13"/>
        <v>21</v>
      </c>
      <c r="L129" s="28">
        <f t="shared" si="14"/>
        <v>0</v>
      </c>
      <c r="M129" s="29">
        <f t="shared" si="15"/>
        <v>126000</v>
      </c>
      <c r="N129" s="27">
        <f t="shared" si="16"/>
        <v>362000</v>
      </c>
    </row>
    <row r="130" spans="1:14">
      <c r="A130" s="24">
        <v>601</v>
      </c>
      <c r="B130" s="25">
        <v>4281</v>
      </c>
      <c r="C130" s="25">
        <v>4440</v>
      </c>
      <c r="D130" s="26">
        <f t="shared" si="10"/>
        <v>159</v>
      </c>
      <c r="E130" s="27">
        <f t="shared" si="11"/>
        <v>238847</v>
      </c>
      <c r="F130" s="27">
        <f t="shared" si="12"/>
        <v>263000</v>
      </c>
      <c r="G130" s="25">
        <f>924+32</f>
        <v>956</v>
      </c>
      <c r="H130" s="25">
        <v>1004</v>
      </c>
      <c r="I130" s="28">
        <f t="shared" si="18"/>
        <v>48</v>
      </c>
      <c r="J130" s="28">
        <f t="shared" si="17"/>
        <v>24</v>
      </c>
      <c r="K130" s="28">
        <f t="shared" si="13"/>
        <v>24</v>
      </c>
      <c r="L130" s="28">
        <f t="shared" si="14"/>
        <v>0</v>
      </c>
      <c r="M130" s="29">
        <f t="shared" si="15"/>
        <v>144000</v>
      </c>
      <c r="N130" s="27">
        <f t="shared" si="16"/>
        <v>407000</v>
      </c>
    </row>
    <row r="131" spans="1:14">
      <c r="A131" s="24">
        <v>602</v>
      </c>
      <c r="B131" s="25">
        <v>5176</v>
      </c>
      <c r="C131" s="25">
        <v>5353</v>
      </c>
      <c r="D131" s="26">
        <f t="shared" si="10"/>
        <v>177</v>
      </c>
      <c r="E131" s="27">
        <f t="shared" si="11"/>
        <v>266441</v>
      </c>
      <c r="F131" s="27">
        <f t="shared" si="12"/>
        <v>293000</v>
      </c>
      <c r="G131" s="25">
        <f>924+32</f>
        <v>956</v>
      </c>
      <c r="H131" s="25">
        <v>1004</v>
      </c>
      <c r="I131" s="28">
        <f t="shared" si="18"/>
        <v>48</v>
      </c>
      <c r="J131" s="28">
        <f t="shared" si="17"/>
        <v>24</v>
      </c>
      <c r="K131" s="28">
        <f t="shared" si="13"/>
        <v>24</v>
      </c>
      <c r="L131" s="28">
        <f t="shared" si="14"/>
        <v>0</v>
      </c>
      <c r="M131" s="29">
        <f t="shared" si="15"/>
        <v>144000</v>
      </c>
      <c r="N131" s="27">
        <f t="shared" si="16"/>
        <v>437000</v>
      </c>
    </row>
    <row r="132" spans="1:14">
      <c r="A132" s="24">
        <v>603</v>
      </c>
      <c r="B132" s="25">
        <v>4178</v>
      </c>
      <c r="C132" s="25">
        <v>4253</v>
      </c>
      <c r="D132" s="26">
        <f t="shared" si="10"/>
        <v>75</v>
      </c>
      <c r="E132" s="27">
        <f t="shared" si="11"/>
        <v>111300</v>
      </c>
      <c r="F132" s="27">
        <f t="shared" si="12"/>
        <v>122000</v>
      </c>
      <c r="G132" s="25">
        <v>1751</v>
      </c>
      <c r="H132" s="25">
        <v>1806</v>
      </c>
      <c r="I132" s="28">
        <f t="shared" si="18"/>
        <v>55</v>
      </c>
      <c r="J132" s="28">
        <f t="shared" si="17"/>
        <v>27.5</v>
      </c>
      <c r="K132" s="28">
        <f t="shared" si="13"/>
        <v>27.5</v>
      </c>
      <c r="L132" s="28">
        <f t="shared" si="14"/>
        <v>0</v>
      </c>
      <c r="M132" s="29">
        <f t="shared" si="15"/>
        <v>165000</v>
      </c>
      <c r="N132" s="27">
        <f t="shared" si="16"/>
        <v>287000</v>
      </c>
    </row>
    <row r="133" spans="1:14">
      <c r="A133" s="24">
        <v>604</v>
      </c>
      <c r="B133" s="25">
        <v>4649</v>
      </c>
      <c r="C133" s="25">
        <v>4763</v>
      </c>
      <c r="D133" s="26">
        <f t="shared" si="10"/>
        <v>114</v>
      </c>
      <c r="E133" s="27">
        <f t="shared" si="11"/>
        <v>169862</v>
      </c>
      <c r="F133" s="27">
        <f t="shared" si="12"/>
        <v>187000</v>
      </c>
      <c r="G133" s="25">
        <v>1751</v>
      </c>
      <c r="H133" s="25">
        <v>1806</v>
      </c>
      <c r="I133" s="28">
        <f t="shared" si="18"/>
        <v>55</v>
      </c>
      <c r="J133" s="28">
        <f t="shared" si="17"/>
        <v>27.5</v>
      </c>
      <c r="K133" s="28">
        <f t="shared" si="13"/>
        <v>27.5</v>
      </c>
      <c r="L133" s="28">
        <f t="shared" si="14"/>
        <v>0</v>
      </c>
      <c r="M133" s="29">
        <f t="shared" si="15"/>
        <v>165000</v>
      </c>
      <c r="N133" s="27">
        <f t="shared" si="16"/>
        <v>352000</v>
      </c>
    </row>
    <row r="134" spans="1:14">
      <c r="A134" s="24">
        <v>605</v>
      </c>
      <c r="B134" s="25">
        <v>4449</v>
      </c>
      <c r="C134" s="25">
        <v>4563</v>
      </c>
      <c r="D134" s="26">
        <f t="shared" si="10"/>
        <v>114</v>
      </c>
      <c r="E134" s="27">
        <f t="shared" si="11"/>
        <v>169862</v>
      </c>
      <c r="F134" s="27">
        <f t="shared" si="12"/>
        <v>187000</v>
      </c>
      <c r="G134" s="25">
        <v>1782</v>
      </c>
      <c r="H134" s="25">
        <v>1829</v>
      </c>
      <c r="I134" s="28">
        <f t="shared" si="18"/>
        <v>47</v>
      </c>
      <c r="J134" s="28">
        <f t="shared" si="17"/>
        <v>23.5</v>
      </c>
      <c r="K134" s="28">
        <f t="shared" si="13"/>
        <v>23.5</v>
      </c>
      <c r="L134" s="28">
        <f t="shared" si="14"/>
        <v>0</v>
      </c>
      <c r="M134" s="29">
        <f t="shared" si="15"/>
        <v>141000</v>
      </c>
      <c r="N134" s="27">
        <f t="shared" si="16"/>
        <v>328000</v>
      </c>
    </row>
    <row r="135" spans="1:14">
      <c r="A135" s="24">
        <v>606</v>
      </c>
      <c r="B135" s="25">
        <v>4735</v>
      </c>
      <c r="C135" s="25">
        <v>4866</v>
      </c>
      <c r="D135" s="26">
        <f t="shared" si="10"/>
        <v>131</v>
      </c>
      <c r="E135" s="27">
        <f t="shared" si="11"/>
        <v>195923</v>
      </c>
      <c r="F135" s="27">
        <f t="shared" si="12"/>
        <v>216000</v>
      </c>
      <c r="G135" s="25">
        <v>1782</v>
      </c>
      <c r="H135" s="25">
        <v>1829</v>
      </c>
      <c r="I135" s="28">
        <f t="shared" si="18"/>
        <v>47</v>
      </c>
      <c r="J135" s="28">
        <f t="shared" si="17"/>
        <v>23.5</v>
      </c>
      <c r="K135" s="28">
        <f t="shared" si="13"/>
        <v>23.5</v>
      </c>
      <c r="L135" s="28">
        <f t="shared" si="14"/>
        <v>0</v>
      </c>
      <c r="M135" s="29">
        <f t="shared" si="15"/>
        <v>141000</v>
      </c>
      <c r="N135" s="27">
        <f t="shared" si="16"/>
        <v>357000</v>
      </c>
    </row>
    <row r="136" spans="1:14">
      <c r="A136" s="24">
        <v>607</v>
      </c>
      <c r="B136" s="25">
        <v>3943</v>
      </c>
      <c r="C136" s="25">
        <v>4053</v>
      </c>
      <c r="D136" s="26">
        <f t="shared" si="10"/>
        <v>110</v>
      </c>
      <c r="E136" s="27">
        <f t="shared" si="11"/>
        <v>163730</v>
      </c>
      <c r="F136" s="27">
        <f t="shared" si="12"/>
        <v>180000</v>
      </c>
      <c r="G136" s="25">
        <v>2255</v>
      </c>
      <c r="H136" s="25">
        <v>2306</v>
      </c>
      <c r="I136" s="28">
        <f t="shared" si="18"/>
        <v>51</v>
      </c>
      <c r="J136" s="28">
        <f t="shared" si="17"/>
        <v>25.5</v>
      </c>
      <c r="K136" s="28">
        <f t="shared" si="13"/>
        <v>25.5</v>
      </c>
      <c r="L136" s="28">
        <f t="shared" si="14"/>
        <v>0</v>
      </c>
      <c r="M136" s="29">
        <f t="shared" si="15"/>
        <v>153000</v>
      </c>
      <c r="N136" s="27">
        <f t="shared" si="16"/>
        <v>333000</v>
      </c>
    </row>
    <row r="137" spans="1:14">
      <c r="A137" s="24">
        <v>608</v>
      </c>
      <c r="B137" s="25">
        <v>4802</v>
      </c>
      <c r="C137" s="25">
        <v>4947</v>
      </c>
      <c r="D137" s="26">
        <f t="shared" si="10"/>
        <v>145</v>
      </c>
      <c r="E137" s="27">
        <f t="shared" si="11"/>
        <v>217385</v>
      </c>
      <c r="F137" s="27">
        <f t="shared" si="12"/>
        <v>239000</v>
      </c>
      <c r="G137" s="25">
        <v>2255</v>
      </c>
      <c r="H137" s="25">
        <v>2306</v>
      </c>
      <c r="I137" s="28">
        <f t="shared" si="18"/>
        <v>51</v>
      </c>
      <c r="J137" s="28">
        <f t="shared" si="17"/>
        <v>25.5</v>
      </c>
      <c r="K137" s="28">
        <f t="shared" si="13"/>
        <v>25.5</v>
      </c>
      <c r="L137" s="28">
        <f t="shared" si="14"/>
        <v>0</v>
      </c>
      <c r="M137" s="29">
        <f t="shared" si="15"/>
        <v>153000</v>
      </c>
      <c r="N137" s="27">
        <f t="shared" si="16"/>
        <v>392000</v>
      </c>
    </row>
    <row r="138" spans="1:14">
      <c r="A138" s="24">
        <v>609</v>
      </c>
      <c r="B138" s="25">
        <v>5106</v>
      </c>
      <c r="C138" s="25">
        <v>5273</v>
      </c>
      <c r="D138" s="26">
        <f t="shared" si="10"/>
        <v>167</v>
      </c>
      <c r="E138" s="27">
        <f t="shared" si="11"/>
        <v>251111</v>
      </c>
      <c r="F138" s="27">
        <f t="shared" si="12"/>
        <v>276000</v>
      </c>
      <c r="G138" s="25">
        <v>1384</v>
      </c>
      <c r="H138" s="25">
        <v>1430</v>
      </c>
      <c r="I138" s="28">
        <f t="shared" si="18"/>
        <v>46</v>
      </c>
      <c r="J138" s="28">
        <f t="shared" si="17"/>
        <v>23</v>
      </c>
      <c r="K138" s="28">
        <f t="shared" si="13"/>
        <v>23</v>
      </c>
      <c r="L138" s="28">
        <f t="shared" si="14"/>
        <v>0</v>
      </c>
      <c r="M138" s="29">
        <f t="shared" si="15"/>
        <v>138000</v>
      </c>
      <c r="N138" s="27">
        <f t="shared" si="16"/>
        <v>414000</v>
      </c>
    </row>
    <row r="139" spans="1:14">
      <c r="A139" s="24">
        <v>610</v>
      </c>
      <c r="B139" s="25">
        <v>4373</v>
      </c>
      <c r="C139" s="25">
        <v>4549</v>
      </c>
      <c r="D139" s="26">
        <f t="shared" si="10"/>
        <v>176</v>
      </c>
      <c r="E139" s="27">
        <f t="shared" si="11"/>
        <v>264908</v>
      </c>
      <c r="F139" s="27">
        <f t="shared" si="12"/>
        <v>291000</v>
      </c>
      <c r="G139" s="25">
        <v>1384</v>
      </c>
      <c r="H139" s="25">
        <v>1430</v>
      </c>
      <c r="I139" s="28">
        <f t="shared" si="18"/>
        <v>46</v>
      </c>
      <c r="J139" s="28">
        <f t="shared" si="17"/>
        <v>23</v>
      </c>
      <c r="K139" s="28">
        <f t="shared" si="13"/>
        <v>23</v>
      </c>
      <c r="L139" s="28">
        <f t="shared" si="14"/>
        <v>0</v>
      </c>
      <c r="M139" s="29">
        <f t="shared" si="15"/>
        <v>138000</v>
      </c>
      <c r="N139" s="27">
        <f t="shared" si="16"/>
        <v>429000</v>
      </c>
    </row>
    <row r="140" spans="1:14">
      <c r="A140" s="24">
        <v>611</v>
      </c>
      <c r="B140" s="25">
        <v>4427</v>
      </c>
      <c r="C140" s="25">
        <v>4575</v>
      </c>
      <c r="D140" s="26">
        <f t="shared" si="10"/>
        <v>148</v>
      </c>
      <c r="E140" s="27">
        <f t="shared" si="11"/>
        <v>221984</v>
      </c>
      <c r="F140" s="27">
        <f t="shared" si="12"/>
        <v>244000</v>
      </c>
      <c r="G140" s="25">
        <v>1671</v>
      </c>
      <c r="H140" s="25">
        <v>1711</v>
      </c>
      <c r="I140" s="28">
        <f t="shared" si="18"/>
        <v>40</v>
      </c>
      <c r="J140" s="28">
        <f t="shared" si="17"/>
        <v>20</v>
      </c>
      <c r="K140" s="28">
        <f t="shared" si="13"/>
        <v>20</v>
      </c>
      <c r="L140" s="28">
        <f t="shared" si="14"/>
        <v>0</v>
      </c>
      <c r="M140" s="29">
        <f t="shared" si="15"/>
        <v>120000</v>
      </c>
      <c r="N140" s="27">
        <f t="shared" si="16"/>
        <v>364000</v>
      </c>
    </row>
    <row r="141" spans="1:14">
      <c r="A141" s="24">
        <v>612</v>
      </c>
      <c r="B141" s="25">
        <v>3925</v>
      </c>
      <c r="C141" s="25">
        <v>4064</v>
      </c>
      <c r="D141" s="26">
        <f t="shared" ref="D141:D204" si="19">C141-B141</f>
        <v>139</v>
      </c>
      <c r="E141" s="27">
        <f t="shared" si="11"/>
        <v>208187</v>
      </c>
      <c r="F141" s="27">
        <f t="shared" si="12"/>
        <v>229000</v>
      </c>
      <c r="G141" s="25">
        <v>1671</v>
      </c>
      <c r="H141" s="25">
        <v>1711</v>
      </c>
      <c r="I141" s="28">
        <f t="shared" si="18"/>
        <v>40</v>
      </c>
      <c r="J141" s="28">
        <f t="shared" si="17"/>
        <v>20</v>
      </c>
      <c r="K141" s="28">
        <f t="shared" si="13"/>
        <v>20</v>
      </c>
      <c r="L141" s="28">
        <f t="shared" si="14"/>
        <v>0</v>
      </c>
      <c r="M141" s="29">
        <f t="shared" si="15"/>
        <v>120000</v>
      </c>
      <c r="N141" s="27">
        <f t="shared" si="16"/>
        <v>349000</v>
      </c>
    </row>
    <row r="142" spans="1:14">
      <c r="A142" s="24">
        <v>613</v>
      </c>
      <c r="B142" s="25">
        <v>4849</v>
      </c>
      <c r="C142" s="25">
        <v>4997</v>
      </c>
      <c r="D142" s="26">
        <f t="shared" si="19"/>
        <v>148</v>
      </c>
      <c r="E142" s="27">
        <f t="shared" ref="E142:E205" si="20">IF($D142&gt;400,($D142-400)*2242+200*1786+100*(1533+1484),IF($D142&gt;300,($D142-300)*1786+100*1786+100*(1533+1484),IF($D142&gt;200,($D142-200)*1786+100*(1533+1484),IF($D142&gt;100,($D142-100)*1533+100*1484,$D142*1484))))</f>
        <v>221984</v>
      </c>
      <c r="F142" s="27">
        <f t="shared" ref="F142:F205" si="21">ROUND($E142*0.1+$E142,-3)</f>
        <v>244000</v>
      </c>
      <c r="G142" s="25">
        <v>1662</v>
      </c>
      <c r="H142" s="25">
        <v>1712</v>
      </c>
      <c r="I142" s="28">
        <f t="shared" si="18"/>
        <v>50</v>
      </c>
      <c r="J142" s="28">
        <f t="shared" si="17"/>
        <v>25</v>
      </c>
      <c r="K142" s="28">
        <f t="shared" ref="K142:K205" si="22">IF($J142&lt;32,$J142,32)</f>
        <v>25</v>
      </c>
      <c r="L142" s="28">
        <f t="shared" ref="L142:L205" si="23">IF($J142&gt;32,$J142-32,0)</f>
        <v>0</v>
      </c>
      <c r="M142" s="29">
        <f t="shared" ref="M142:M205" si="24">ROUND(IF($J142&lt;32,$K142*6000,($K142*6000+$L142*13000)),-3)</f>
        <v>150000</v>
      </c>
      <c r="N142" s="27">
        <f t="shared" ref="N142:N205" si="25">F142+M142</f>
        <v>394000</v>
      </c>
    </row>
    <row r="143" spans="1:14">
      <c r="A143" s="24">
        <v>614</v>
      </c>
      <c r="B143" s="25">
        <v>4516</v>
      </c>
      <c r="C143" s="25">
        <v>4627</v>
      </c>
      <c r="D143" s="26">
        <f t="shared" si="19"/>
        <v>111</v>
      </c>
      <c r="E143" s="27">
        <f t="shared" si="20"/>
        <v>165263</v>
      </c>
      <c r="F143" s="27">
        <f t="shared" si="21"/>
        <v>182000</v>
      </c>
      <c r="G143" s="25">
        <v>1662</v>
      </c>
      <c r="H143" s="25">
        <v>1712</v>
      </c>
      <c r="I143" s="28">
        <f t="shared" si="18"/>
        <v>50</v>
      </c>
      <c r="J143" s="28">
        <f t="shared" ref="J143:J206" si="26">(I143/2)</f>
        <v>25</v>
      </c>
      <c r="K143" s="28">
        <f t="shared" si="22"/>
        <v>25</v>
      </c>
      <c r="L143" s="28">
        <f t="shared" si="23"/>
        <v>0</v>
      </c>
      <c r="M143" s="29">
        <f t="shared" si="24"/>
        <v>150000</v>
      </c>
      <c r="N143" s="27">
        <f t="shared" si="25"/>
        <v>332000</v>
      </c>
    </row>
    <row r="144" spans="1:14">
      <c r="A144" s="24">
        <v>616</v>
      </c>
      <c r="B144" s="25">
        <v>3980</v>
      </c>
      <c r="C144" s="25">
        <v>4070</v>
      </c>
      <c r="D144" s="26">
        <f t="shared" si="19"/>
        <v>90</v>
      </c>
      <c r="E144" s="27">
        <f t="shared" si="20"/>
        <v>133560</v>
      </c>
      <c r="F144" s="27">
        <f t="shared" si="21"/>
        <v>147000</v>
      </c>
      <c r="G144" s="25">
        <v>1995</v>
      </c>
      <c r="H144" s="25">
        <v>2056</v>
      </c>
      <c r="I144" s="28">
        <f t="shared" si="18"/>
        <v>61</v>
      </c>
      <c r="J144" s="28">
        <f t="shared" si="26"/>
        <v>30.5</v>
      </c>
      <c r="K144" s="28">
        <f t="shared" si="22"/>
        <v>30.5</v>
      </c>
      <c r="L144" s="28">
        <f t="shared" si="23"/>
        <v>0</v>
      </c>
      <c r="M144" s="29">
        <f t="shared" si="24"/>
        <v>183000</v>
      </c>
      <c r="N144" s="27">
        <f t="shared" si="25"/>
        <v>330000</v>
      </c>
    </row>
    <row r="145" spans="1:14">
      <c r="A145" s="24">
        <v>617</v>
      </c>
      <c r="B145" s="25">
        <v>5992</v>
      </c>
      <c r="C145" s="25">
        <v>6203</v>
      </c>
      <c r="D145" s="26">
        <f t="shared" si="19"/>
        <v>211</v>
      </c>
      <c r="E145" s="27">
        <f t="shared" si="20"/>
        <v>321346</v>
      </c>
      <c r="F145" s="27">
        <f t="shared" si="21"/>
        <v>353000</v>
      </c>
      <c r="G145" s="25">
        <v>1995</v>
      </c>
      <c r="H145" s="25">
        <v>2056</v>
      </c>
      <c r="I145" s="28">
        <f t="shared" si="18"/>
        <v>61</v>
      </c>
      <c r="J145" s="28">
        <f t="shared" si="26"/>
        <v>30.5</v>
      </c>
      <c r="K145" s="28">
        <f t="shared" si="22"/>
        <v>30.5</v>
      </c>
      <c r="L145" s="28">
        <f t="shared" si="23"/>
        <v>0</v>
      </c>
      <c r="M145" s="29">
        <f t="shared" si="24"/>
        <v>183000</v>
      </c>
      <c r="N145" s="27">
        <f t="shared" si="25"/>
        <v>536000</v>
      </c>
    </row>
    <row r="146" spans="1:14">
      <c r="A146" s="24">
        <v>618</v>
      </c>
      <c r="B146" s="25">
        <v>4102</v>
      </c>
      <c r="C146" s="25">
        <v>4209</v>
      </c>
      <c r="D146" s="26">
        <f t="shared" si="19"/>
        <v>107</v>
      </c>
      <c r="E146" s="27">
        <f t="shared" si="20"/>
        <v>159131</v>
      </c>
      <c r="F146" s="27">
        <f t="shared" si="21"/>
        <v>175000</v>
      </c>
      <c r="G146" s="25">
        <v>1757</v>
      </c>
      <c r="H146" s="25">
        <v>1800</v>
      </c>
      <c r="I146" s="28">
        <f t="shared" si="18"/>
        <v>43</v>
      </c>
      <c r="J146" s="28">
        <f t="shared" si="26"/>
        <v>21.5</v>
      </c>
      <c r="K146" s="28">
        <f t="shared" si="22"/>
        <v>21.5</v>
      </c>
      <c r="L146" s="28">
        <f t="shared" si="23"/>
        <v>0</v>
      </c>
      <c r="M146" s="29">
        <f t="shared" si="24"/>
        <v>129000</v>
      </c>
      <c r="N146" s="27">
        <f t="shared" si="25"/>
        <v>304000</v>
      </c>
    </row>
    <row r="147" spans="1:14">
      <c r="A147" s="24">
        <v>619</v>
      </c>
      <c r="B147" s="25">
        <v>5150</v>
      </c>
      <c r="C147" s="25">
        <v>5296</v>
      </c>
      <c r="D147" s="26">
        <f t="shared" si="19"/>
        <v>146</v>
      </c>
      <c r="E147" s="27">
        <f t="shared" si="20"/>
        <v>218918</v>
      </c>
      <c r="F147" s="27">
        <f t="shared" si="21"/>
        <v>241000</v>
      </c>
      <c r="G147" s="25">
        <v>1757</v>
      </c>
      <c r="H147" s="25">
        <v>1800</v>
      </c>
      <c r="I147" s="28">
        <f t="shared" si="18"/>
        <v>43</v>
      </c>
      <c r="J147" s="28">
        <f t="shared" si="26"/>
        <v>21.5</v>
      </c>
      <c r="K147" s="28">
        <f t="shared" si="22"/>
        <v>21.5</v>
      </c>
      <c r="L147" s="28">
        <f t="shared" si="23"/>
        <v>0</v>
      </c>
      <c r="M147" s="29">
        <f t="shared" si="24"/>
        <v>129000</v>
      </c>
      <c r="N147" s="27">
        <f t="shared" si="25"/>
        <v>370000</v>
      </c>
    </row>
    <row r="148" spans="1:14">
      <c r="A148" s="24">
        <v>621</v>
      </c>
      <c r="B148" s="25">
        <v>5524</v>
      </c>
      <c r="C148" s="25">
        <v>5742</v>
      </c>
      <c r="D148" s="26">
        <f t="shared" si="19"/>
        <v>218</v>
      </c>
      <c r="E148" s="27">
        <f t="shared" si="20"/>
        <v>333848</v>
      </c>
      <c r="F148" s="27">
        <f t="shared" si="21"/>
        <v>367000</v>
      </c>
      <c r="G148" s="25">
        <v>1724</v>
      </c>
      <c r="H148" s="25">
        <v>1785</v>
      </c>
      <c r="I148" s="28">
        <f t="shared" si="18"/>
        <v>61</v>
      </c>
      <c r="J148" s="28">
        <f t="shared" si="26"/>
        <v>30.5</v>
      </c>
      <c r="K148" s="28">
        <f t="shared" si="22"/>
        <v>30.5</v>
      </c>
      <c r="L148" s="28">
        <f t="shared" si="23"/>
        <v>0</v>
      </c>
      <c r="M148" s="29">
        <f t="shared" si="24"/>
        <v>183000</v>
      </c>
      <c r="N148" s="27">
        <f t="shared" si="25"/>
        <v>550000</v>
      </c>
    </row>
    <row r="149" spans="1:14">
      <c r="A149" s="24">
        <v>622</v>
      </c>
      <c r="B149" s="25">
        <v>4260</v>
      </c>
      <c r="C149" s="25">
        <v>4363</v>
      </c>
      <c r="D149" s="26">
        <f t="shared" si="19"/>
        <v>103</v>
      </c>
      <c r="E149" s="27">
        <f t="shared" si="20"/>
        <v>152999</v>
      </c>
      <c r="F149" s="27">
        <f t="shared" si="21"/>
        <v>168000</v>
      </c>
      <c r="G149" s="25">
        <v>1724</v>
      </c>
      <c r="H149" s="25">
        <v>1785</v>
      </c>
      <c r="I149" s="28">
        <f t="shared" si="18"/>
        <v>61</v>
      </c>
      <c r="J149" s="28">
        <f t="shared" si="26"/>
        <v>30.5</v>
      </c>
      <c r="K149" s="28">
        <f t="shared" si="22"/>
        <v>30.5</v>
      </c>
      <c r="L149" s="28">
        <f t="shared" si="23"/>
        <v>0</v>
      </c>
      <c r="M149" s="29">
        <f t="shared" si="24"/>
        <v>183000</v>
      </c>
      <c r="N149" s="27">
        <f t="shared" si="25"/>
        <v>351000</v>
      </c>
    </row>
    <row r="150" spans="1:14">
      <c r="A150" s="24">
        <v>623</v>
      </c>
      <c r="B150" s="25">
        <v>4529</v>
      </c>
      <c r="C150" s="25">
        <v>4738</v>
      </c>
      <c r="D150" s="26">
        <f t="shared" si="19"/>
        <v>209</v>
      </c>
      <c r="E150" s="27">
        <f t="shared" si="20"/>
        <v>317774</v>
      </c>
      <c r="F150" s="27">
        <f t="shared" si="21"/>
        <v>350000</v>
      </c>
      <c r="G150" s="25">
        <v>2304</v>
      </c>
      <c r="H150" s="25">
        <v>2368</v>
      </c>
      <c r="I150" s="28">
        <f t="shared" si="18"/>
        <v>64</v>
      </c>
      <c r="J150" s="28">
        <f t="shared" si="26"/>
        <v>32</v>
      </c>
      <c r="K150" s="28">
        <f t="shared" si="22"/>
        <v>32</v>
      </c>
      <c r="L150" s="28">
        <f t="shared" si="23"/>
        <v>0</v>
      </c>
      <c r="M150" s="29">
        <f t="shared" si="24"/>
        <v>192000</v>
      </c>
      <c r="N150" s="27">
        <f t="shared" si="25"/>
        <v>542000</v>
      </c>
    </row>
    <row r="151" spans="1:14">
      <c r="A151" s="24">
        <v>624</v>
      </c>
      <c r="B151" s="25">
        <v>5269</v>
      </c>
      <c r="C151" s="25">
        <v>5440</v>
      </c>
      <c r="D151" s="26">
        <f t="shared" si="19"/>
        <v>171</v>
      </c>
      <c r="E151" s="27">
        <f t="shared" si="20"/>
        <v>257243</v>
      </c>
      <c r="F151" s="27">
        <f t="shared" si="21"/>
        <v>283000</v>
      </c>
      <c r="G151" s="25">
        <v>2304</v>
      </c>
      <c r="H151" s="25">
        <v>2368</v>
      </c>
      <c r="I151" s="28">
        <f t="shared" si="18"/>
        <v>64</v>
      </c>
      <c r="J151" s="28">
        <f t="shared" si="26"/>
        <v>32</v>
      </c>
      <c r="K151" s="28">
        <f t="shared" si="22"/>
        <v>32</v>
      </c>
      <c r="L151" s="28">
        <f t="shared" si="23"/>
        <v>0</v>
      </c>
      <c r="M151" s="29">
        <f t="shared" si="24"/>
        <v>192000</v>
      </c>
      <c r="N151" s="27">
        <f t="shared" si="25"/>
        <v>475000</v>
      </c>
    </row>
    <row r="152" spans="1:14">
      <c r="A152" s="24">
        <v>626</v>
      </c>
      <c r="B152" s="25">
        <v>4877</v>
      </c>
      <c r="C152" s="25">
        <v>5060</v>
      </c>
      <c r="D152" s="26">
        <f t="shared" si="19"/>
        <v>183</v>
      </c>
      <c r="E152" s="27">
        <f t="shared" si="20"/>
        <v>275639</v>
      </c>
      <c r="F152" s="27">
        <f t="shared" si="21"/>
        <v>303000</v>
      </c>
      <c r="G152" s="25">
        <v>1741</v>
      </c>
      <c r="H152" s="25">
        <v>1799</v>
      </c>
      <c r="I152" s="28">
        <f t="shared" si="18"/>
        <v>58</v>
      </c>
      <c r="J152" s="28">
        <f t="shared" si="26"/>
        <v>29</v>
      </c>
      <c r="K152" s="28">
        <f t="shared" si="22"/>
        <v>29</v>
      </c>
      <c r="L152" s="28">
        <f t="shared" si="23"/>
        <v>0</v>
      </c>
      <c r="M152" s="29">
        <f t="shared" si="24"/>
        <v>174000</v>
      </c>
      <c r="N152" s="27">
        <f t="shared" si="25"/>
        <v>477000</v>
      </c>
    </row>
    <row r="153" spans="1:14">
      <c r="A153" s="24">
        <v>627</v>
      </c>
      <c r="B153" s="25">
        <v>4197</v>
      </c>
      <c r="C153" s="25">
        <v>4314</v>
      </c>
      <c r="D153" s="26">
        <f t="shared" si="19"/>
        <v>117</v>
      </c>
      <c r="E153" s="27">
        <f t="shared" si="20"/>
        <v>174461</v>
      </c>
      <c r="F153" s="27">
        <f t="shared" si="21"/>
        <v>192000</v>
      </c>
      <c r="G153" s="25">
        <v>1741</v>
      </c>
      <c r="H153" s="25">
        <v>1799</v>
      </c>
      <c r="I153" s="28">
        <f t="shared" si="18"/>
        <v>58</v>
      </c>
      <c r="J153" s="28">
        <f t="shared" si="26"/>
        <v>29</v>
      </c>
      <c r="K153" s="28">
        <f t="shared" si="22"/>
        <v>29</v>
      </c>
      <c r="L153" s="28">
        <f t="shared" si="23"/>
        <v>0</v>
      </c>
      <c r="M153" s="29">
        <f t="shared" si="24"/>
        <v>174000</v>
      </c>
      <c r="N153" s="27">
        <f t="shared" si="25"/>
        <v>366000</v>
      </c>
    </row>
    <row r="154" spans="1:14">
      <c r="A154" s="24">
        <v>701</v>
      </c>
      <c r="B154" s="25">
        <v>4289</v>
      </c>
      <c r="C154" s="25">
        <v>4410</v>
      </c>
      <c r="D154" s="26">
        <f t="shared" si="19"/>
        <v>121</v>
      </c>
      <c r="E154" s="27">
        <f t="shared" si="20"/>
        <v>180593</v>
      </c>
      <c r="F154" s="27">
        <f t="shared" si="21"/>
        <v>199000</v>
      </c>
      <c r="G154" s="25">
        <v>1584</v>
      </c>
      <c r="H154" s="25">
        <v>1618</v>
      </c>
      <c r="I154" s="28">
        <f t="shared" si="18"/>
        <v>34</v>
      </c>
      <c r="J154" s="28">
        <f t="shared" si="26"/>
        <v>17</v>
      </c>
      <c r="K154" s="28">
        <f t="shared" si="22"/>
        <v>17</v>
      </c>
      <c r="L154" s="28">
        <f t="shared" si="23"/>
        <v>0</v>
      </c>
      <c r="M154" s="29">
        <f t="shared" si="24"/>
        <v>102000</v>
      </c>
      <c r="N154" s="27">
        <f t="shared" si="25"/>
        <v>301000</v>
      </c>
    </row>
    <row r="155" spans="1:14">
      <c r="A155" s="24">
        <v>702</v>
      </c>
      <c r="B155" s="25">
        <v>3950</v>
      </c>
      <c r="C155" s="25">
        <v>4073</v>
      </c>
      <c r="D155" s="26">
        <f t="shared" si="19"/>
        <v>123</v>
      </c>
      <c r="E155" s="27">
        <f t="shared" si="20"/>
        <v>183659</v>
      </c>
      <c r="F155" s="27">
        <f t="shared" si="21"/>
        <v>202000</v>
      </c>
      <c r="G155" s="25">
        <v>1584</v>
      </c>
      <c r="H155" s="25">
        <v>1618</v>
      </c>
      <c r="I155" s="28">
        <f t="shared" si="18"/>
        <v>34</v>
      </c>
      <c r="J155" s="28">
        <f t="shared" si="26"/>
        <v>17</v>
      </c>
      <c r="K155" s="28">
        <f t="shared" si="22"/>
        <v>17</v>
      </c>
      <c r="L155" s="28">
        <f t="shared" si="23"/>
        <v>0</v>
      </c>
      <c r="M155" s="29">
        <f t="shared" si="24"/>
        <v>102000</v>
      </c>
      <c r="N155" s="27">
        <f t="shared" si="25"/>
        <v>304000</v>
      </c>
    </row>
    <row r="156" spans="1:14">
      <c r="A156" s="24">
        <v>703</v>
      </c>
      <c r="B156" s="25">
        <v>4418</v>
      </c>
      <c r="C156" s="25">
        <v>4515</v>
      </c>
      <c r="D156" s="26">
        <f t="shared" si="19"/>
        <v>97</v>
      </c>
      <c r="E156" s="27">
        <f t="shared" si="20"/>
        <v>143948</v>
      </c>
      <c r="F156" s="27">
        <f t="shared" si="21"/>
        <v>158000</v>
      </c>
      <c r="G156" s="25">
        <v>1957</v>
      </c>
      <c r="H156" s="25">
        <v>2005</v>
      </c>
      <c r="I156" s="28">
        <f t="shared" si="18"/>
        <v>48</v>
      </c>
      <c r="J156" s="28">
        <f t="shared" si="26"/>
        <v>24</v>
      </c>
      <c r="K156" s="28">
        <f t="shared" si="22"/>
        <v>24</v>
      </c>
      <c r="L156" s="28">
        <f t="shared" si="23"/>
        <v>0</v>
      </c>
      <c r="M156" s="29">
        <f t="shared" si="24"/>
        <v>144000</v>
      </c>
      <c r="N156" s="27">
        <f t="shared" si="25"/>
        <v>302000</v>
      </c>
    </row>
    <row r="157" spans="1:14">
      <c r="A157" s="24">
        <v>704</v>
      </c>
      <c r="B157" s="25">
        <v>4988</v>
      </c>
      <c r="C157" s="25">
        <v>5144</v>
      </c>
      <c r="D157" s="26">
        <f t="shared" si="19"/>
        <v>156</v>
      </c>
      <c r="E157" s="27">
        <f t="shared" si="20"/>
        <v>234248</v>
      </c>
      <c r="F157" s="27">
        <f t="shared" si="21"/>
        <v>258000</v>
      </c>
      <c r="G157" s="25">
        <v>1957</v>
      </c>
      <c r="H157" s="25">
        <v>2005</v>
      </c>
      <c r="I157" s="28">
        <f t="shared" si="18"/>
        <v>48</v>
      </c>
      <c r="J157" s="28">
        <f t="shared" si="26"/>
        <v>24</v>
      </c>
      <c r="K157" s="28">
        <f t="shared" si="22"/>
        <v>24</v>
      </c>
      <c r="L157" s="28">
        <f t="shared" si="23"/>
        <v>0</v>
      </c>
      <c r="M157" s="29">
        <f t="shared" si="24"/>
        <v>144000</v>
      </c>
      <c r="N157" s="27">
        <f t="shared" si="25"/>
        <v>402000</v>
      </c>
    </row>
    <row r="158" spans="1:14">
      <c r="A158" s="24">
        <v>705</v>
      </c>
      <c r="B158" s="25">
        <v>5270</v>
      </c>
      <c r="C158" s="25">
        <v>5440</v>
      </c>
      <c r="D158" s="26">
        <f t="shared" si="19"/>
        <v>170</v>
      </c>
      <c r="E158" s="27">
        <f t="shared" si="20"/>
        <v>255710</v>
      </c>
      <c r="F158" s="27">
        <f t="shared" si="21"/>
        <v>281000</v>
      </c>
      <c r="G158" s="25">
        <v>1475</v>
      </c>
      <c r="H158" s="25">
        <v>1533</v>
      </c>
      <c r="I158" s="28">
        <f t="shared" ref="I158:I221" si="27">$H158-$G158</f>
        <v>58</v>
      </c>
      <c r="J158" s="28">
        <f t="shared" si="26"/>
        <v>29</v>
      </c>
      <c r="K158" s="28">
        <f t="shared" si="22"/>
        <v>29</v>
      </c>
      <c r="L158" s="28">
        <f t="shared" si="23"/>
        <v>0</v>
      </c>
      <c r="M158" s="29">
        <f t="shared" si="24"/>
        <v>174000</v>
      </c>
      <c r="N158" s="27">
        <f t="shared" si="25"/>
        <v>455000</v>
      </c>
    </row>
    <row r="159" spans="1:14">
      <c r="A159" s="24">
        <v>706</v>
      </c>
      <c r="B159" s="25">
        <v>4454</v>
      </c>
      <c r="C159" s="25">
        <v>4599</v>
      </c>
      <c r="D159" s="26">
        <f t="shared" si="19"/>
        <v>145</v>
      </c>
      <c r="E159" s="27">
        <f t="shared" si="20"/>
        <v>217385</v>
      </c>
      <c r="F159" s="27">
        <f t="shared" si="21"/>
        <v>239000</v>
      </c>
      <c r="G159" s="25">
        <v>1475</v>
      </c>
      <c r="H159" s="25">
        <v>1533</v>
      </c>
      <c r="I159" s="28">
        <f t="shared" si="27"/>
        <v>58</v>
      </c>
      <c r="J159" s="28">
        <f t="shared" si="26"/>
        <v>29</v>
      </c>
      <c r="K159" s="28">
        <f t="shared" si="22"/>
        <v>29</v>
      </c>
      <c r="L159" s="28">
        <f t="shared" si="23"/>
        <v>0</v>
      </c>
      <c r="M159" s="29">
        <f t="shared" si="24"/>
        <v>174000</v>
      </c>
      <c r="N159" s="27">
        <f t="shared" si="25"/>
        <v>413000</v>
      </c>
    </row>
    <row r="160" spans="1:14">
      <c r="A160" s="24">
        <v>707</v>
      </c>
      <c r="B160" s="25">
        <v>5236</v>
      </c>
      <c r="C160" s="25">
        <v>5434</v>
      </c>
      <c r="D160" s="26">
        <f t="shared" si="19"/>
        <v>198</v>
      </c>
      <c r="E160" s="27">
        <f t="shared" si="20"/>
        <v>298634</v>
      </c>
      <c r="F160" s="27">
        <f t="shared" si="21"/>
        <v>328000</v>
      </c>
      <c r="G160" s="25">
        <v>1673</v>
      </c>
      <c r="H160" s="25">
        <v>1717</v>
      </c>
      <c r="I160" s="28">
        <f t="shared" si="27"/>
        <v>44</v>
      </c>
      <c r="J160" s="28">
        <f t="shared" si="26"/>
        <v>22</v>
      </c>
      <c r="K160" s="28">
        <f t="shared" si="22"/>
        <v>22</v>
      </c>
      <c r="L160" s="28">
        <f t="shared" si="23"/>
        <v>0</v>
      </c>
      <c r="M160" s="29">
        <f t="shared" si="24"/>
        <v>132000</v>
      </c>
      <c r="N160" s="27">
        <f t="shared" si="25"/>
        <v>460000</v>
      </c>
    </row>
    <row r="161" spans="1:14">
      <c r="A161" s="24">
        <v>708</v>
      </c>
      <c r="B161" s="25">
        <v>4373</v>
      </c>
      <c r="C161" s="25">
        <v>4505</v>
      </c>
      <c r="D161" s="26">
        <f t="shared" si="19"/>
        <v>132</v>
      </c>
      <c r="E161" s="27">
        <f t="shared" si="20"/>
        <v>197456</v>
      </c>
      <c r="F161" s="27">
        <f t="shared" si="21"/>
        <v>217000</v>
      </c>
      <c r="G161" s="25">
        <v>1673</v>
      </c>
      <c r="H161" s="25">
        <v>1717</v>
      </c>
      <c r="I161" s="28">
        <f t="shared" si="27"/>
        <v>44</v>
      </c>
      <c r="J161" s="28">
        <f t="shared" si="26"/>
        <v>22</v>
      </c>
      <c r="K161" s="28">
        <f t="shared" si="22"/>
        <v>22</v>
      </c>
      <c r="L161" s="28">
        <f t="shared" si="23"/>
        <v>0</v>
      </c>
      <c r="M161" s="29">
        <f t="shared" si="24"/>
        <v>132000</v>
      </c>
      <c r="N161" s="27">
        <f t="shared" si="25"/>
        <v>349000</v>
      </c>
    </row>
    <row r="162" spans="1:14">
      <c r="A162" s="24">
        <v>709</v>
      </c>
      <c r="B162" s="25">
        <v>4937</v>
      </c>
      <c r="C162" s="25">
        <v>5070</v>
      </c>
      <c r="D162" s="26">
        <f t="shared" si="19"/>
        <v>133</v>
      </c>
      <c r="E162" s="27">
        <f t="shared" si="20"/>
        <v>198989</v>
      </c>
      <c r="F162" s="27">
        <f t="shared" si="21"/>
        <v>219000</v>
      </c>
      <c r="G162" s="25">
        <v>1412</v>
      </c>
      <c r="H162" s="25">
        <v>1452</v>
      </c>
      <c r="I162" s="28">
        <f t="shared" si="27"/>
        <v>40</v>
      </c>
      <c r="J162" s="28">
        <f t="shared" si="26"/>
        <v>20</v>
      </c>
      <c r="K162" s="28">
        <f t="shared" si="22"/>
        <v>20</v>
      </c>
      <c r="L162" s="28">
        <f t="shared" si="23"/>
        <v>0</v>
      </c>
      <c r="M162" s="29">
        <f t="shared" si="24"/>
        <v>120000</v>
      </c>
      <c r="N162" s="27">
        <f t="shared" si="25"/>
        <v>339000</v>
      </c>
    </row>
    <row r="163" spans="1:14">
      <c r="A163" s="24">
        <v>710</v>
      </c>
      <c r="B163" s="25">
        <v>5696</v>
      </c>
      <c r="C163" s="25">
        <v>5887</v>
      </c>
      <c r="D163" s="26">
        <f t="shared" si="19"/>
        <v>191</v>
      </c>
      <c r="E163" s="27">
        <f t="shared" si="20"/>
        <v>287903</v>
      </c>
      <c r="F163" s="27">
        <f t="shared" si="21"/>
        <v>317000</v>
      </c>
      <c r="G163" s="25">
        <v>1412</v>
      </c>
      <c r="H163" s="25">
        <v>1452</v>
      </c>
      <c r="I163" s="28">
        <f t="shared" si="27"/>
        <v>40</v>
      </c>
      <c r="J163" s="28">
        <f t="shared" si="26"/>
        <v>20</v>
      </c>
      <c r="K163" s="28">
        <f t="shared" si="22"/>
        <v>20</v>
      </c>
      <c r="L163" s="28">
        <f t="shared" si="23"/>
        <v>0</v>
      </c>
      <c r="M163" s="29">
        <f t="shared" si="24"/>
        <v>120000</v>
      </c>
      <c r="N163" s="27">
        <f t="shared" si="25"/>
        <v>437000</v>
      </c>
    </row>
    <row r="164" spans="1:14">
      <c r="A164" s="24">
        <v>711</v>
      </c>
      <c r="B164" s="25">
        <v>4988</v>
      </c>
      <c r="C164" s="25">
        <v>5154</v>
      </c>
      <c r="D164" s="26">
        <f t="shared" si="19"/>
        <v>166</v>
      </c>
      <c r="E164" s="27">
        <f t="shared" si="20"/>
        <v>249578</v>
      </c>
      <c r="F164" s="27">
        <f t="shared" si="21"/>
        <v>275000</v>
      </c>
      <c r="G164" s="25">
        <v>1573</v>
      </c>
      <c r="H164" s="25">
        <v>1607</v>
      </c>
      <c r="I164" s="28">
        <f t="shared" si="27"/>
        <v>34</v>
      </c>
      <c r="J164" s="28">
        <f t="shared" si="26"/>
        <v>17</v>
      </c>
      <c r="K164" s="28">
        <f t="shared" si="22"/>
        <v>17</v>
      </c>
      <c r="L164" s="28">
        <f t="shared" si="23"/>
        <v>0</v>
      </c>
      <c r="M164" s="29">
        <f t="shared" si="24"/>
        <v>102000</v>
      </c>
      <c r="N164" s="27">
        <f t="shared" si="25"/>
        <v>377000</v>
      </c>
    </row>
    <row r="165" spans="1:14">
      <c r="A165" s="24">
        <v>712</v>
      </c>
      <c r="B165" s="25">
        <v>4446</v>
      </c>
      <c r="C165" s="25">
        <v>4585</v>
      </c>
      <c r="D165" s="26">
        <f t="shared" si="19"/>
        <v>139</v>
      </c>
      <c r="E165" s="27">
        <f t="shared" si="20"/>
        <v>208187</v>
      </c>
      <c r="F165" s="27">
        <f t="shared" si="21"/>
        <v>229000</v>
      </c>
      <c r="G165" s="25">
        <v>1573</v>
      </c>
      <c r="H165" s="25">
        <v>1607</v>
      </c>
      <c r="I165" s="28">
        <f t="shared" si="27"/>
        <v>34</v>
      </c>
      <c r="J165" s="28">
        <f t="shared" si="26"/>
        <v>17</v>
      </c>
      <c r="K165" s="28">
        <f t="shared" si="22"/>
        <v>17</v>
      </c>
      <c r="L165" s="28">
        <f t="shared" si="23"/>
        <v>0</v>
      </c>
      <c r="M165" s="29">
        <f t="shared" si="24"/>
        <v>102000</v>
      </c>
      <c r="N165" s="27">
        <f t="shared" si="25"/>
        <v>331000</v>
      </c>
    </row>
    <row r="166" spans="1:14">
      <c r="A166" s="24">
        <v>713</v>
      </c>
      <c r="B166" s="25">
        <v>3909</v>
      </c>
      <c r="C166" s="25">
        <v>4069</v>
      </c>
      <c r="D166" s="26">
        <f t="shared" si="19"/>
        <v>160</v>
      </c>
      <c r="E166" s="27">
        <f t="shared" si="20"/>
        <v>240380</v>
      </c>
      <c r="F166" s="27">
        <f t="shared" si="21"/>
        <v>264000</v>
      </c>
      <c r="G166" s="25">
        <v>1841</v>
      </c>
      <c r="H166" s="25">
        <v>1898</v>
      </c>
      <c r="I166" s="28">
        <f t="shared" si="27"/>
        <v>57</v>
      </c>
      <c r="J166" s="28">
        <f t="shared" si="26"/>
        <v>28.5</v>
      </c>
      <c r="K166" s="28">
        <f t="shared" si="22"/>
        <v>28.5</v>
      </c>
      <c r="L166" s="28">
        <f t="shared" si="23"/>
        <v>0</v>
      </c>
      <c r="M166" s="29">
        <f t="shared" si="24"/>
        <v>171000</v>
      </c>
      <c r="N166" s="27">
        <f t="shared" si="25"/>
        <v>435000</v>
      </c>
    </row>
    <row r="167" spans="1:14">
      <c r="A167" s="24">
        <v>714</v>
      </c>
      <c r="B167" s="25">
        <v>4076</v>
      </c>
      <c r="C167" s="25">
        <v>4189</v>
      </c>
      <c r="D167" s="26">
        <f t="shared" si="19"/>
        <v>113</v>
      </c>
      <c r="E167" s="27">
        <f t="shared" si="20"/>
        <v>168329</v>
      </c>
      <c r="F167" s="27">
        <f t="shared" si="21"/>
        <v>185000</v>
      </c>
      <c r="G167" s="25">
        <v>1841</v>
      </c>
      <c r="H167" s="25">
        <v>1898</v>
      </c>
      <c r="I167" s="28">
        <f t="shared" si="27"/>
        <v>57</v>
      </c>
      <c r="J167" s="28">
        <f t="shared" si="26"/>
        <v>28.5</v>
      </c>
      <c r="K167" s="28">
        <f t="shared" si="22"/>
        <v>28.5</v>
      </c>
      <c r="L167" s="28">
        <f t="shared" si="23"/>
        <v>0</v>
      </c>
      <c r="M167" s="29">
        <f t="shared" si="24"/>
        <v>171000</v>
      </c>
      <c r="N167" s="27">
        <f t="shared" si="25"/>
        <v>356000</v>
      </c>
    </row>
    <row r="168" spans="1:14">
      <c r="A168" s="24">
        <v>716</v>
      </c>
      <c r="B168" s="25">
        <v>4248</v>
      </c>
      <c r="C168" s="25">
        <v>4397</v>
      </c>
      <c r="D168" s="26">
        <f t="shared" si="19"/>
        <v>149</v>
      </c>
      <c r="E168" s="27">
        <f t="shared" si="20"/>
        <v>223517</v>
      </c>
      <c r="F168" s="27">
        <f t="shared" si="21"/>
        <v>246000</v>
      </c>
      <c r="G168" s="25">
        <v>1788</v>
      </c>
      <c r="H168" s="25">
        <v>1830</v>
      </c>
      <c r="I168" s="28">
        <f t="shared" si="27"/>
        <v>42</v>
      </c>
      <c r="J168" s="28">
        <f t="shared" si="26"/>
        <v>21</v>
      </c>
      <c r="K168" s="28">
        <f t="shared" si="22"/>
        <v>21</v>
      </c>
      <c r="L168" s="28">
        <f t="shared" si="23"/>
        <v>0</v>
      </c>
      <c r="M168" s="29">
        <f t="shared" si="24"/>
        <v>126000</v>
      </c>
      <c r="N168" s="27">
        <f t="shared" si="25"/>
        <v>372000</v>
      </c>
    </row>
    <row r="169" spans="1:14">
      <c r="A169" s="24">
        <v>717</v>
      </c>
      <c r="B169" s="25">
        <v>3857</v>
      </c>
      <c r="C169" s="25">
        <v>3971</v>
      </c>
      <c r="D169" s="26">
        <f t="shared" si="19"/>
        <v>114</v>
      </c>
      <c r="E169" s="27">
        <f t="shared" si="20"/>
        <v>169862</v>
      </c>
      <c r="F169" s="27">
        <f t="shared" si="21"/>
        <v>187000</v>
      </c>
      <c r="G169" s="25">
        <v>1788</v>
      </c>
      <c r="H169" s="25">
        <v>1830</v>
      </c>
      <c r="I169" s="28">
        <f t="shared" si="27"/>
        <v>42</v>
      </c>
      <c r="J169" s="28">
        <f t="shared" si="26"/>
        <v>21</v>
      </c>
      <c r="K169" s="28">
        <f t="shared" si="22"/>
        <v>21</v>
      </c>
      <c r="L169" s="28">
        <f t="shared" si="23"/>
        <v>0</v>
      </c>
      <c r="M169" s="29">
        <f t="shared" si="24"/>
        <v>126000</v>
      </c>
      <c r="N169" s="27">
        <f t="shared" si="25"/>
        <v>313000</v>
      </c>
    </row>
    <row r="170" spans="1:14">
      <c r="A170" s="24">
        <v>718</v>
      </c>
      <c r="B170" s="25">
        <v>4560</v>
      </c>
      <c r="C170" s="25">
        <v>4687</v>
      </c>
      <c r="D170" s="26">
        <f t="shared" si="19"/>
        <v>127</v>
      </c>
      <c r="E170" s="27">
        <f t="shared" si="20"/>
        <v>189791</v>
      </c>
      <c r="F170" s="27">
        <f t="shared" si="21"/>
        <v>209000</v>
      </c>
      <c r="G170" s="25">
        <v>1627</v>
      </c>
      <c r="H170" s="25">
        <v>1670</v>
      </c>
      <c r="I170" s="28">
        <f t="shared" si="27"/>
        <v>43</v>
      </c>
      <c r="J170" s="28">
        <f t="shared" si="26"/>
        <v>21.5</v>
      </c>
      <c r="K170" s="28">
        <f t="shared" si="22"/>
        <v>21.5</v>
      </c>
      <c r="L170" s="28">
        <f t="shared" si="23"/>
        <v>0</v>
      </c>
      <c r="M170" s="29">
        <f t="shared" si="24"/>
        <v>129000</v>
      </c>
      <c r="N170" s="27">
        <f t="shared" si="25"/>
        <v>338000</v>
      </c>
    </row>
    <row r="171" spans="1:14">
      <c r="A171" s="24">
        <v>719</v>
      </c>
      <c r="B171" s="25">
        <v>3999</v>
      </c>
      <c r="C171" s="25">
        <v>4137</v>
      </c>
      <c r="D171" s="26">
        <f t="shared" si="19"/>
        <v>138</v>
      </c>
      <c r="E171" s="27">
        <f t="shared" si="20"/>
        <v>206654</v>
      </c>
      <c r="F171" s="27">
        <f t="shared" si="21"/>
        <v>227000</v>
      </c>
      <c r="G171" s="25">
        <v>1627</v>
      </c>
      <c r="H171" s="25">
        <v>1670</v>
      </c>
      <c r="I171" s="28">
        <f t="shared" si="27"/>
        <v>43</v>
      </c>
      <c r="J171" s="28">
        <f t="shared" si="26"/>
        <v>21.5</v>
      </c>
      <c r="K171" s="28">
        <f t="shared" si="22"/>
        <v>21.5</v>
      </c>
      <c r="L171" s="28">
        <f t="shared" si="23"/>
        <v>0</v>
      </c>
      <c r="M171" s="29">
        <f t="shared" si="24"/>
        <v>129000</v>
      </c>
      <c r="N171" s="27">
        <f t="shared" si="25"/>
        <v>356000</v>
      </c>
    </row>
    <row r="172" spans="1:14">
      <c r="A172" s="24">
        <v>721</v>
      </c>
      <c r="B172" s="25">
        <v>4523</v>
      </c>
      <c r="C172" s="25">
        <v>4647</v>
      </c>
      <c r="D172" s="26">
        <f t="shared" si="19"/>
        <v>124</v>
      </c>
      <c r="E172" s="27">
        <f t="shared" si="20"/>
        <v>185192</v>
      </c>
      <c r="F172" s="27">
        <f t="shared" si="21"/>
        <v>204000</v>
      </c>
      <c r="G172" s="25">
        <v>1112</v>
      </c>
      <c r="H172" s="25">
        <v>1154</v>
      </c>
      <c r="I172" s="28">
        <f t="shared" si="27"/>
        <v>42</v>
      </c>
      <c r="J172" s="28">
        <f t="shared" si="26"/>
        <v>21</v>
      </c>
      <c r="K172" s="28">
        <f t="shared" si="22"/>
        <v>21</v>
      </c>
      <c r="L172" s="28">
        <f t="shared" si="23"/>
        <v>0</v>
      </c>
      <c r="M172" s="29">
        <f t="shared" si="24"/>
        <v>126000</v>
      </c>
      <c r="N172" s="27">
        <f t="shared" si="25"/>
        <v>330000</v>
      </c>
    </row>
    <row r="173" spans="1:14">
      <c r="A173" s="24">
        <v>722</v>
      </c>
      <c r="B173" s="25">
        <v>4427</v>
      </c>
      <c r="C173" s="25">
        <v>4569</v>
      </c>
      <c r="D173" s="26">
        <f t="shared" si="19"/>
        <v>142</v>
      </c>
      <c r="E173" s="27">
        <f t="shared" si="20"/>
        <v>212786</v>
      </c>
      <c r="F173" s="27">
        <f t="shared" si="21"/>
        <v>234000</v>
      </c>
      <c r="G173" s="25">
        <v>1112</v>
      </c>
      <c r="H173" s="25">
        <v>1154</v>
      </c>
      <c r="I173" s="28">
        <f t="shared" si="27"/>
        <v>42</v>
      </c>
      <c r="J173" s="28">
        <f t="shared" si="26"/>
        <v>21</v>
      </c>
      <c r="K173" s="28">
        <f t="shared" si="22"/>
        <v>21</v>
      </c>
      <c r="L173" s="28">
        <f t="shared" si="23"/>
        <v>0</v>
      </c>
      <c r="M173" s="29">
        <f t="shared" si="24"/>
        <v>126000</v>
      </c>
      <c r="N173" s="27">
        <f t="shared" si="25"/>
        <v>360000</v>
      </c>
    </row>
    <row r="174" spans="1:14">
      <c r="A174" s="24">
        <v>723</v>
      </c>
      <c r="B174" s="25">
        <v>3544</v>
      </c>
      <c r="C174" s="25">
        <v>3661</v>
      </c>
      <c r="D174" s="26">
        <f t="shared" si="19"/>
        <v>117</v>
      </c>
      <c r="E174" s="27">
        <f t="shared" si="20"/>
        <v>174461</v>
      </c>
      <c r="F174" s="27">
        <f t="shared" si="21"/>
        <v>192000</v>
      </c>
      <c r="G174" s="25">
        <v>1559</v>
      </c>
      <c r="H174" s="25">
        <v>1606</v>
      </c>
      <c r="I174" s="28">
        <f t="shared" si="27"/>
        <v>47</v>
      </c>
      <c r="J174" s="28">
        <f t="shared" si="26"/>
        <v>23.5</v>
      </c>
      <c r="K174" s="28">
        <f t="shared" si="22"/>
        <v>23.5</v>
      </c>
      <c r="L174" s="28">
        <f t="shared" si="23"/>
        <v>0</v>
      </c>
      <c r="M174" s="29">
        <f t="shared" si="24"/>
        <v>141000</v>
      </c>
      <c r="N174" s="27">
        <f t="shared" si="25"/>
        <v>333000</v>
      </c>
    </row>
    <row r="175" spans="1:14">
      <c r="A175" s="24">
        <v>724</v>
      </c>
      <c r="B175" s="25">
        <v>3876</v>
      </c>
      <c r="C175" s="25">
        <v>4036</v>
      </c>
      <c r="D175" s="26">
        <f t="shared" si="19"/>
        <v>160</v>
      </c>
      <c r="E175" s="27">
        <f t="shared" si="20"/>
        <v>240380</v>
      </c>
      <c r="F175" s="27">
        <f t="shared" si="21"/>
        <v>264000</v>
      </c>
      <c r="G175" s="25">
        <v>1559</v>
      </c>
      <c r="H175" s="25">
        <v>1606</v>
      </c>
      <c r="I175" s="28">
        <f t="shared" si="27"/>
        <v>47</v>
      </c>
      <c r="J175" s="28">
        <f t="shared" si="26"/>
        <v>23.5</v>
      </c>
      <c r="K175" s="28">
        <f t="shared" si="22"/>
        <v>23.5</v>
      </c>
      <c r="L175" s="28">
        <f t="shared" si="23"/>
        <v>0</v>
      </c>
      <c r="M175" s="29">
        <f t="shared" si="24"/>
        <v>141000</v>
      </c>
      <c r="N175" s="27">
        <f t="shared" si="25"/>
        <v>405000</v>
      </c>
    </row>
    <row r="176" spans="1:14">
      <c r="A176" s="24">
        <v>726</v>
      </c>
      <c r="B176" s="25">
        <v>3420</v>
      </c>
      <c r="C176" s="25">
        <v>3560</v>
      </c>
      <c r="D176" s="26">
        <f t="shared" si="19"/>
        <v>140</v>
      </c>
      <c r="E176" s="27">
        <f t="shared" si="20"/>
        <v>209720</v>
      </c>
      <c r="F176" s="27">
        <f t="shared" si="21"/>
        <v>231000</v>
      </c>
      <c r="G176" s="25">
        <v>1120</v>
      </c>
      <c r="H176" s="25">
        <v>1160</v>
      </c>
      <c r="I176" s="28">
        <f t="shared" si="27"/>
        <v>40</v>
      </c>
      <c r="J176" s="28">
        <f t="shared" si="26"/>
        <v>20</v>
      </c>
      <c r="K176" s="28">
        <f t="shared" si="22"/>
        <v>20</v>
      </c>
      <c r="L176" s="28">
        <f t="shared" si="23"/>
        <v>0</v>
      </c>
      <c r="M176" s="29">
        <f t="shared" si="24"/>
        <v>120000</v>
      </c>
      <c r="N176" s="27">
        <f t="shared" si="25"/>
        <v>351000</v>
      </c>
    </row>
    <row r="177" spans="1:16">
      <c r="A177" s="24">
        <v>727</v>
      </c>
      <c r="B177" s="25">
        <v>4944</v>
      </c>
      <c r="C177" s="25">
        <v>5131</v>
      </c>
      <c r="D177" s="26">
        <f t="shared" si="19"/>
        <v>187</v>
      </c>
      <c r="E177" s="27">
        <f t="shared" si="20"/>
        <v>281771</v>
      </c>
      <c r="F177" s="27">
        <f t="shared" si="21"/>
        <v>310000</v>
      </c>
      <c r="G177" s="25">
        <v>1120</v>
      </c>
      <c r="H177" s="25">
        <v>1160</v>
      </c>
      <c r="I177" s="28">
        <f t="shared" si="27"/>
        <v>40</v>
      </c>
      <c r="J177" s="28">
        <f t="shared" si="26"/>
        <v>20</v>
      </c>
      <c r="K177" s="28">
        <f t="shared" si="22"/>
        <v>20</v>
      </c>
      <c r="L177" s="28">
        <f t="shared" si="23"/>
        <v>0</v>
      </c>
      <c r="M177" s="29">
        <f t="shared" si="24"/>
        <v>120000</v>
      </c>
      <c r="N177" s="27">
        <f t="shared" si="25"/>
        <v>430000</v>
      </c>
    </row>
    <row r="178" spans="1:16">
      <c r="A178" s="24">
        <v>801</v>
      </c>
      <c r="B178" s="25">
        <v>3231</v>
      </c>
      <c r="C178" s="25">
        <v>3372</v>
      </c>
      <c r="D178" s="26">
        <f t="shared" si="19"/>
        <v>141</v>
      </c>
      <c r="E178" s="27">
        <f t="shared" si="20"/>
        <v>211253</v>
      </c>
      <c r="F178" s="27">
        <f t="shared" si="21"/>
        <v>232000</v>
      </c>
      <c r="G178" s="25">
        <v>953</v>
      </c>
      <c r="H178" s="25">
        <v>991</v>
      </c>
      <c r="I178" s="28">
        <f t="shared" si="27"/>
        <v>38</v>
      </c>
      <c r="J178" s="28">
        <f t="shared" si="26"/>
        <v>19</v>
      </c>
      <c r="K178" s="28">
        <f t="shared" si="22"/>
        <v>19</v>
      </c>
      <c r="L178" s="28">
        <f t="shared" si="23"/>
        <v>0</v>
      </c>
      <c r="M178" s="29">
        <f t="shared" si="24"/>
        <v>114000</v>
      </c>
      <c r="N178" s="27">
        <f t="shared" si="25"/>
        <v>346000</v>
      </c>
    </row>
    <row r="179" spans="1:16">
      <c r="A179" s="24">
        <v>802</v>
      </c>
      <c r="B179" s="25">
        <v>2811</v>
      </c>
      <c r="C179" s="25">
        <v>2932</v>
      </c>
      <c r="D179" s="26">
        <f t="shared" si="19"/>
        <v>121</v>
      </c>
      <c r="E179" s="27">
        <f t="shared" si="20"/>
        <v>180593</v>
      </c>
      <c r="F179" s="27">
        <f t="shared" si="21"/>
        <v>199000</v>
      </c>
      <c r="G179" s="25">
        <v>953</v>
      </c>
      <c r="H179" s="25">
        <v>991</v>
      </c>
      <c r="I179" s="28">
        <f t="shared" si="27"/>
        <v>38</v>
      </c>
      <c r="J179" s="28">
        <f t="shared" si="26"/>
        <v>19</v>
      </c>
      <c r="K179" s="28">
        <f t="shared" si="22"/>
        <v>19</v>
      </c>
      <c r="L179" s="28">
        <f t="shared" si="23"/>
        <v>0</v>
      </c>
      <c r="M179" s="29">
        <f t="shared" si="24"/>
        <v>114000</v>
      </c>
      <c r="N179" s="27">
        <f t="shared" si="25"/>
        <v>313000</v>
      </c>
    </row>
    <row r="180" spans="1:16">
      <c r="A180" s="24">
        <v>803</v>
      </c>
      <c r="B180" s="25">
        <v>3635</v>
      </c>
      <c r="C180" s="25">
        <v>3800</v>
      </c>
      <c r="D180" s="26">
        <f t="shared" si="19"/>
        <v>165</v>
      </c>
      <c r="E180" s="27">
        <f t="shared" si="20"/>
        <v>248045</v>
      </c>
      <c r="F180" s="27">
        <f t="shared" si="21"/>
        <v>273000</v>
      </c>
      <c r="G180" s="25">
        <v>1395</v>
      </c>
      <c r="H180" s="25">
        <v>1436</v>
      </c>
      <c r="I180" s="28">
        <f t="shared" si="27"/>
        <v>41</v>
      </c>
      <c r="J180" s="28">
        <f t="shared" si="26"/>
        <v>20.5</v>
      </c>
      <c r="K180" s="28">
        <f t="shared" si="22"/>
        <v>20.5</v>
      </c>
      <c r="L180" s="28">
        <f t="shared" si="23"/>
        <v>0</v>
      </c>
      <c r="M180" s="29">
        <f t="shared" si="24"/>
        <v>123000</v>
      </c>
      <c r="N180" s="27">
        <f t="shared" si="25"/>
        <v>396000</v>
      </c>
    </row>
    <row r="181" spans="1:16">
      <c r="A181" s="24">
        <v>804</v>
      </c>
      <c r="B181" s="25">
        <v>3380</v>
      </c>
      <c r="C181" s="25">
        <v>3540</v>
      </c>
      <c r="D181" s="26">
        <f t="shared" si="19"/>
        <v>160</v>
      </c>
      <c r="E181" s="27">
        <f t="shared" si="20"/>
        <v>240380</v>
      </c>
      <c r="F181" s="27">
        <f t="shared" si="21"/>
        <v>264000</v>
      </c>
      <c r="G181" s="25">
        <v>1395</v>
      </c>
      <c r="H181" s="25">
        <v>1436</v>
      </c>
      <c r="I181" s="28">
        <f t="shared" si="27"/>
        <v>41</v>
      </c>
      <c r="J181" s="28">
        <f t="shared" si="26"/>
        <v>20.5</v>
      </c>
      <c r="K181" s="28">
        <f t="shared" si="22"/>
        <v>20.5</v>
      </c>
      <c r="L181" s="28">
        <f t="shared" si="23"/>
        <v>0</v>
      </c>
      <c r="M181" s="29">
        <f t="shared" si="24"/>
        <v>123000</v>
      </c>
      <c r="N181" s="27">
        <f t="shared" si="25"/>
        <v>387000</v>
      </c>
    </row>
    <row r="182" spans="1:16">
      <c r="A182" s="24">
        <v>805</v>
      </c>
      <c r="B182" s="25">
        <v>2199</v>
      </c>
      <c r="C182" s="25">
        <v>2290</v>
      </c>
      <c r="D182" s="26">
        <f t="shared" si="19"/>
        <v>91</v>
      </c>
      <c r="E182" s="27">
        <f t="shared" si="20"/>
        <v>135044</v>
      </c>
      <c r="F182" s="27">
        <f t="shared" si="21"/>
        <v>149000</v>
      </c>
      <c r="G182" s="25">
        <v>1240</v>
      </c>
      <c r="H182" s="25">
        <v>1290</v>
      </c>
      <c r="I182" s="28">
        <f t="shared" si="27"/>
        <v>50</v>
      </c>
      <c r="J182" s="28">
        <f t="shared" si="26"/>
        <v>25</v>
      </c>
      <c r="K182" s="28">
        <f t="shared" si="22"/>
        <v>25</v>
      </c>
      <c r="L182" s="28">
        <f t="shared" si="23"/>
        <v>0</v>
      </c>
      <c r="M182" s="29">
        <f t="shared" si="24"/>
        <v>150000</v>
      </c>
      <c r="N182" s="27">
        <f t="shared" si="25"/>
        <v>299000</v>
      </c>
    </row>
    <row r="183" spans="1:16">
      <c r="A183" s="24">
        <v>806</v>
      </c>
      <c r="B183" s="25">
        <v>3131</v>
      </c>
      <c r="C183" s="25">
        <v>3268</v>
      </c>
      <c r="D183" s="26">
        <f t="shared" si="19"/>
        <v>137</v>
      </c>
      <c r="E183" s="27">
        <f t="shared" si="20"/>
        <v>205121</v>
      </c>
      <c r="F183" s="27">
        <f t="shared" si="21"/>
        <v>226000</v>
      </c>
      <c r="G183" s="25">
        <v>1240</v>
      </c>
      <c r="H183" s="25">
        <v>1290</v>
      </c>
      <c r="I183" s="28">
        <f t="shared" si="27"/>
        <v>50</v>
      </c>
      <c r="J183" s="28">
        <f t="shared" si="26"/>
        <v>25</v>
      </c>
      <c r="K183" s="28">
        <f t="shared" si="22"/>
        <v>25</v>
      </c>
      <c r="L183" s="28">
        <f t="shared" si="23"/>
        <v>0</v>
      </c>
      <c r="M183" s="29">
        <f t="shared" si="24"/>
        <v>150000</v>
      </c>
      <c r="N183" s="27">
        <f t="shared" si="25"/>
        <v>376000</v>
      </c>
    </row>
    <row r="184" spans="1:16">
      <c r="A184" s="24">
        <v>807</v>
      </c>
      <c r="B184" s="25">
        <v>5168</v>
      </c>
      <c r="C184" s="25">
        <v>5364</v>
      </c>
      <c r="D184" s="26">
        <f t="shared" si="19"/>
        <v>196</v>
      </c>
      <c r="E184" s="27">
        <f t="shared" si="20"/>
        <v>295568</v>
      </c>
      <c r="F184" s="27">
        <f t="shared" si="21"/>
        <v>325000</v>
      </c>
      <c r="G184" s="25">
        <v>1582</v>
      </c>
      <c r="H184" s="25">
        <v>1629</v>
      </c>
      <c r="I184" s="28">
        <f t="shared" si="27"/>
        <v>47</v>
      </c>
      <c r="J184" s="28">
        <f t="shared" si="26"/>
        <v>23.5</v>
      </c>
      <c r="K184" s="28">
        <f t="shared" si="22"/>
        <v>23.5</v>
      </c>
      <c r="L184" s="28">
        <f t="shared" si="23"/>
        <v>0</v>
      </c>
      <c r="M184" s="29">
        <f t="shared" si="24"/>
        <v>141000</v>
      </c>
      <c r="N184" s="27">
        <f t="shared" si="25"/>
        <v>466000</v>
      </c>
    </row>
    <row r="185" spans="1:16">
      <c r="A185" s="24">
        <v>808</v>
      </c>
      <c r="B185" s="25">
        <v>3513</v>
      </c>
      <c r="C185" s="25">
        <v>3624</v>
      </c>
      <c r="D185" s="26">
        <f t="shared" si="19"/>
        <v>111</v>
      </c>
      <c r="E185" s="27">
        <f t="shared" si="20"/>
        <v>165263</v>
      </c>
      <c r="F185" s="27">
        <f t="shared" si="21"/>
        <v>182000</v>
      </c>
      <c r="G185" s="25">
        <v>1582</v>
      </c>
      <c r="H185" s="25">
        <v>1629</v>
      </c>
      <c r="I185" s="28">
        <f t="shared" si="27"/>
        <v>47</v>
      </c>
      <c r="J185" s="28">
        <f t="shared" si="26"/>
        <v>23.5</v>
      </c>
      <c r="K185" s="28">
        <f t="shared" si="22"/>
        <v>23.5</v>
      </c>
      <c r="L185" s="28">
        <f t="shared" si="23"/>
        <v>0</v>
      </c>
      <c r="M185" s="29">
        <f t="shared" si="24"/>
        <v>141000</v>
      </c>
      <c r="N185" s="27">
        <f t="shared" si="25"/>
        <v>323000</v>
      </c>
    </row>
    <row r="186" spans="1:16">
      <c r="A186" s="24">
        <v>809</v>
      </c>
      <c r="B186" s="25">
        <v>3575</v>
      </c>
      <c r="C186" s="25">
        <v>3725</v>
      </c>
      <c r="D186" s="26">
        <f t="shared" si="19"/>
        <v>150</v>
      </c>
      <c r="E186" s="27">
        <f t="shared" si="20"/>
        <v>225050</v>
      </c>
      <c r="F186" s="27">
        <f t="shared" si="21"/>
        <v>248000</v>
      </c>
      <c r="G186" s="25">
        <v>1392</v>
      </c>
      <c r="H186" s="25">
        <v>1440</v>
      </c>
      <c r="I186" s="28">
        <f t="shared" si="27"/>
        <v>48</v>
      </c>
      <c r="J186" s="28">
        <f t="shared" si="26"/>
        <v>24</v>
      </c>
      <c r="K186" s="28">
        <f t="shared" si="22"/>
        <v>24</v>
      </c>
      <c r="L186" s="28">
        <f t="shared" si="23"/>
        <v>0</v>
      </c>
      <c r="M186" s="29">
        <f t="shared" si="24"/>
        <v>144000</v>
      </c>
      <c r="N186" s="27">
        <f t="shared" si="25"/>
        <v>392000</v>
      </c>
    </row>
    <row r="187" spans="1:16">
      <c r="A187" s="24">
        <v>810</v>
      </c>
      <c r="B187" s="25">
        <v>2995</v>
      </c>
      <c r="C187" s="25">
        <v>3157</v>
      </c>
      <c r="D187" s="26">
        <f t="shared" si="19"/>
        <v>162</v>
      </c>
      <c r="E187" s="27">
        <f t="shared" si="20"/>
        <v>243446</v>
      </c>
      <c r="F187" s="27">
        <f t="shared" si="21"/>
        <v>268000</v>
      </c>
      <c r="G187" s="25">
        <v>1392</v>
      </c>
      <c r="H187" s="25">
        <v>1440</v>
      </c>
      <c r="I187" s="28">
        <f t="shared" si="27"/>
        <v>48</v>
      </c>
      <c r="J187" s="28">
        <f t="shared" si="26"/>
        <v>24</v>
      </c>
      <c r="K187" s="28">
        <f t="shared" si="22"/>
        <v>24</v>
      </c>
      <c r="L187" s="28">
        <f t="shared" si="23"/>
        <v>0</v>
      </c>
      <c r="M187" s="29">
        <f t="shared" si="24"/>
        <v>144000</v>
      </c>
      <c r="N187" s="27">
        <f t="shared" si="25"/>
        <v>412000</v>
      </c>
    </row>
    <row r="188" spans="1:16">
      <c r="A188" s="24">
        <v>811</v>
      </c>
      <c r="B188" s="25">
        <v>2339</v>
      </c>
      <c r="C188" s="25">
        <v>2476</v>
      </c>
      <c r="D188" s="26">
        <f t="shared" si="19"/>
        <v>137</v>
      </c>
      <c r="E188" s="27">
        <f t="shared" si="20"/>
        <v>205121</v>
      </c>
      <c r="F188" s="27">
        <f t="shared" si="21"/>
        <v>226000</v>
      </c>
      <c r="G188" s="25">
        <v>1398</v>
      </c>
      <c r="H188" s="25">
        <v>1464</v>
      </c>
      <c r="I188" s="28">
        <f t="shared" si="27"/>
        <v>66</v>
      </c>
      <c r="J188" s="28">
        <f t="shared" si="26"/>
        <v>33</v>
      </c>
      <c r="K188" s="28">
        <f t="shared" si="22"/>
        <v>32</v>
      </c>
      <c r="L188" s="28">
        <f t="shared" si="23"/>
        <v>1</v>
      </c>
      <c r="M188" s="29">
        <f t="shared" si="24"/>
        <v>205000</v>
      </c>
      <c r="N188" s="27">
        <f t="shared" si="25"/>
        <v>431000</v>
      </c>
    </row>
    <row r="189" spans="1:16">
      <c r="A189" s="24">
        <v>812</v>
      </c>
      <c r="B189" s="25">
        <v>625</v>
      </c>
      <c r="C189" s="25">
        <v>773</v>
      </c>
      <c r="D189" s="26">
        <f t="shared" si="19"/>
        <v>148</v>
      </c>
      <c r="E189" s="27">
        <f t="shared" si="20"/>
        <v>221984</v>
      </c>
      <c r="F189" s="27">
        <f t="shared" si="21"/>
        <v>244000</v>
      </c>
      <c r="G189" s="25">
        <v>1398</v>
      </c>
      <c r="H189" s="25">
        <v>1464</v>
      </c>
      <c r="I189" s="28">
        <f t="shared" si="27"/>
        <v>66</v>
      </c>
      <c r="J189" s="28">
        <f t="shared" si="26"/>
        <v>33</v>
      </c>
      <c r="K189" s="28">
        <f t="shared" si="22"/>
        <v>32</v>
      </c>
      <c r="L189" s="28">
        <f t="shared" si="23"/>
        <v>1</v>
      </c>
      <c r="M189" s="29">
        <f t="shared" si="24"/>
        <v>205000</v>
      </c>
      <c r="N189" s="27">
        <f t="shared" si="25"/>
        <v>449000</v>
      </c>
      <c r="O189" s="21"/>
      <c r="P189" s="21"/>
    </row>
    <row r="190" spans="1:16">
      <c r="A190" s="24">
        <v>813</v>
      </c>
      <c r="B190" s="25">
        <v>3690</v>
      </c>
      <c r="C190" s="25">
        <v>3829</v>
      </c>
      <c r="D190" s="26">
        <f t="shared" si="19"/>
        <v>139</v>
      </c>
      <c r="E190" s="27">
        <f t="shared" si="20"/>
        <v>208187</v>
      </c>
      <c r="F190" s="27">
        <f t="shared" si="21"/>
        <v>229000</v>
      </c>
      <c r="G190" s="25">
        <v>1046</v>
      </c>
      <c r="H190" s="25">
        <v>1087</v>
      </c>
      <c r="I190" s="28">
        <f t="shared" si="27"/>
        <v>41</v>
      </c>
      <c r="J190" s="28">
        <f t="shared" si="26"/>
        <v>20.5</v>
      </c>
      <c r="K190" s="28">
        <f t="shared" si="22"/>
        <v>20.5</v>
      </c>
      <c r="L190" s="28">
        <f t="shared" si="23"/>
        <v>0</v>
      </c>
      <c r="M190" s="29">
        <f t="shared" si="24"/>
        <v>123000</v>
      </c>
      <c r="N190" s="27">
        <f t="shared" si="25"/>
        <v>352000</v>
      </c>
    </row>
    <row r="191" spans="1:16">
      <c r="A191" s="24">
        <v>814</v>
      </c>
      <c r="B191" s="25">
        <v>4075</v>
      </c>
      <c r="C191" s="25">
        <v>4250</v>
      </c>
      <c r="D191" s="26">
        <f t="shared" si="19"/>
        <v>175</v>
      </c>
      <c r="E191" s="27">
        <f t="shared" si="20"/>
        <v>263375</v>
      </c>
      <c r="F191" s="27">
        <f t="shared" si="21"/>
        <v>290000</v>
      </c>
      <c r="G191" s="25">
        <v>1046</v>
      </c>
      <c r="H191" s="25">
        <v>1087</v>
      </c>
      <c r="I191" s="28">
        <f t="shared" si="27"/>
        <v>41</v>
      </c>
      <c r="J191" s="28">
        <f t="shared" si="26"/>
        <v>20.5</v>
      </c>
      <c r="K191" s="28">
        <f t="shared" si="22"/>
        <v>20.5</v>
      </c>
      <c r="L191" s="28">
        <f t="shared" si="23"/>
        <v>0</v>
      </c>
      <c r="M191" s="29">
        <f t="shared" si="24"/>
        <v>123000</v>
      </c>
      <c r="N191" s="27">
        <f t="shared" si="25"/>
        <v>413000</v>
      </c>
    </row>
    <row r="192" spans="1:16">
      <c r="A192" s="24">
        <v>816</v>
      </c>
      <c r="B192" s="25">
        <v>2368</v>
      </c>
      <c r="C192" s="25">
        <v>2481</v>
      </c>
      <c r="D192" s="26">
        <f t="shared" si="19"/>
        <v>113</v>
      </c>
      <c r="E192" s="27">
        <f t="shared" si="20"/>
        <v>168329</v>
      </c>
      <c r="F192" s="27">
        <f t="shared" si="21"/>
        <v>185000</v>
      </c>
      <c r="G192" s="25">
        <v>935</v>
      </c>
      <c r="H192" s="25">
        <v>973</v>
      </c>
      <c r="I192" s="28">
        <f t="shared" si="27"/>
        <v>38</v>
      </c>
      <c r="J192" s="28">
        <f t="shared" si="26"/>
        <v>19</v>
      </c>
      <c r="K192" s="28">
        <f t="shared" si="22"/>
        <v>19</v>
      </c>
      <c r="L192" s="28">
        <f t="shared" si="23"/>
        <v>0</v>
      </c>
      <c r="M192" s="29">
        <f t="shared" si="24"/>
        <v>114000</v>
      </c>
      <c r="N192" s="27">
        <f t="shared" si="25"/>
        <v>299000</v>
      </c>
    </row>
    <row r="193" spans="1:14">
      <c r="A193" s="24">
        <v>817</v>
      </c>
      <c r="B193" s="25">
        <v>4021</v>
      </c>
      <c r="C193" s="25">
        <v>4254</v>
      </c>
      <c r="D193" s="26">
        <f t="shared" si="19"/>
        <v>233</v>
      </c>
      <c r="E193" s="27">
        <f t="shared" si="20"/>
        <v>360638</v>
      </c>
      <c r="F193" s="27">
        <f t="shared" si="21"/>
        <v>397000</v>
      </c>
      <c r="G193" s="25">
        <v>935</v>
      </c>
      <c r="H193" s="25">
        <v>973</v>
      </c>
      <c r="I193" s="28">
        <f t="shared" si="27"/>
        <v>38</v>
      </c>
      <c r="J193" s="28">
        <f t="shared" si="26"/>
        <v>19</v>
      </c>
      <c r="K193" s="28">
        <f t="shared" si="22"/>
        <v>19</v>
      </c>
      <c r="L193" s="28">
        <f t="shared" si="23"/>
        <v>0</v>
      </c>
      <c r="M193" s="29">
        <f t="shared" si="24"/>
        <v>114000</v>
      </c>
      <c r="N193" s="27">
        <f t="shared" si="25"/>
        <v>511000</v>
      </c>
    </row>
    <row r="194" spans="1:14">
      <c r="A194" s="24">
        <v>818</v>
      </c>
      <c r="B194" s="25">
        <v>4481</v>
      </c>
      <c r="C194" s="25">
        <v>4632</v>
      </c>
      <c r="D194" s="26">
        <f t="shared" si="19"/>
        <v>151</v>
      </c>
      <c r="E194" s="27">
        <f t="shared" si="20"/>
        <v>226583</v>
      </c>
      <c r="F194" s="27">
        <f t="shared" si="21"/>
        <v>249000</v>
      </c>
      <c r="G194" s="25">
        <v>1414</v>
      </c>
      <c r="H194" s="25">
        <v>1458</v>
      </c>
      <c r="I194" s="28">
        <f t="shared" si="27"/>
        <v>44</v>
      </c>
      <c r="J194" s="28">
        <f t="shared" si="26"/>
        <v>22</v>
      </c>
      <c r="K194" s="28">
        <f t="shared" si="22"/>
        <v>22</v>
      </c>
      <c r="L194" s="28">
        <f t="shared" si="23"/>
        <v>0</v>
      </c>
      <c r="M194" s="29">
        <f t="shared" si="24"/>
        <v>132000</v>
      </c>
      <c r="N194" s="27">
        <f t="shared" si="25"/>
        <v>381000</v>
      </c>
    </row>
    <row r="195" spans="1:14">
      <c r="A195" s="24">
        <v>819</v>
      </c>
      <c r="B195" s="25">
        <v>4461</v>
      </c>
      <c r="C195" s="25">
        <v>4631</v>
      </c>
      <c r="D195" s="26">
        <f t="shared" si="19"/>
        <v>170</v>
      </c>
      <c r="E195" s="27">
        <f t="shared" si="20"/>
        <v>255710</v>
      </c>
      <c r="F195" s="27">
        <f t="shared" si="21"/>
        <v>281000</v>
      </c>
      <c r="G195" s="25">
        <v>1414</v>
      </c>
      <c r="H195" s="25">
        <v>1458</v>
      </c>
      <c r="I195" s="28">
        <f t="shared" si="27"/>
        <v>44</v>
      </c>
      <c r="J195" s="28">
        <f t="shared" si="26"/>
        <v>22</v>
      </c>
      <c r="K195" s="28">
        <f t="shared" si="22"/>
        <v>22</v>
      </c>
      <c r="L195" s="28">
        <f t="shared" si="23"/>
        <v>0</v>
      </c>
      <c r="M195" s="29">
        <f t="shared" si="24"/>
        <v>132000</v>
      </c>
      <c r="N195" s="27">
        <f t="shared" si="25"/>
        <v>413000</v>
      </c>
    </row>
    <row r="196" spans="1:14">
      <c r="A196" s="24">
        <v>821</v>
      </c>
      <c r="B196" s="25">
        <v>3124</v>
      </c>
      <c r="C196" s="25">
        <v>3320</v>
      </c>
      <c r="D196" s="26">
        <f t="shared" si="19"/>
        <v>196</v>
      </c>
      <c r="E196" s="27">
        <f t="shared" si="20"/>
        <v>295568</v>
      </c>
      <c r="F196" s="27">
        <f t="shared" si="21"/>
        <v>325000</v>
      </c>
      <c r="G196" s="34">
        <v>1620</v>
      </c>
      <c r="H196" s="34">
        <v>1659</v>
      </c>
      <c r="I196" s="28">
        <f t="shared" si="27"/>
        <v>39</v>
      </c>
      <c r="J196" s="28">
        <f t="shared" si="26"/>
        <v>19.5</v>
      </c>
      <c r="K196" s="28">
        <f t="shared" si="22"/>
        <v>19.5</v>
      </c>
      <c r="L196" s="28">
        <f t="shared" si="23"/>
        <v>0</v>
      </c>
      <c r="M196" s="29">
        <f t="shared" si="24"/>
        <v>117000</v>
      </c>
      <c r="N196" s="27">
        <f t="shared" si="25"/>
        <v>442000</v>
      </c>
    </row>
    <row r="197" spans="1:14">
      <c r="A197" s="24">
        <v>822</v>
      </c>
      <c r="B197" s="25">
        <v>2076</v>
      </c>
      <c r="C197" s="25">
        <v>2155</v>
      </c>
      <c r="D197" s="26">
        <f t="shared" si="19"/>
        <v>79</v>
      </c>
      <c r="E197" s="27">
        <f t="shared" si="20"/>
        <v>117236</v>
      </c>
      <c r="F197" s="27">
        <f t="shared" si="21"/>
        <v>129000</v>
      </c>
      <c r="G197" s="34">
        <v>1620</v>
      </c>
      <c r="H197" s="34">
        <v>1659</v>
      </c>
      <c r="I197" s="28">
        <f t="shared" si="27"/>
        <v>39</v>
      </c>
      <c r="J197" s="28">
        <f t="shared" si="26"/>
        <v>19.5</v>
      </c>
      <c r="K197" s="28">
        <f t="shared" si="22"/>
        <v>19.5</v>
      </c>
      <c r="L197" s="28">
        <f t="shared" si="23"/>
        <v>0</v>
      </c>
      <c r="M197" s="29">
        <f t="shared" si="24"/>
        <v>117000</v>
      </c>
      <c r="N197" s="27">
        <f t="shared" si="25"/>
        <v>246000</v>
      </c>
    </row>
    <row r="198" spans="1:14" s="22" customFormat="1">
      <c r="A198" s="39">
        <v>823</v>
      </c>
      <c r="B198" s="40">
        <v>3070</v>
      </c>
      <c r="C198" s="40">
        <v>3176</v>
      </c>
      <c r="D198" s="41">
        <f t="shared" si="19"/>
        <v>106</v>
      </c>
      <c r="E198" s="42">
        <f t="shared" si="20"/>
        <v>157598</v>
      </c>
      <c r="F198" s="42">
        <f t="shared" si="21"/>
        <v>173000</v>
      </c>
      <c r="G198" s="40">
        <v>1588</v>
      </c>
      <c r="H198" s="40">
        <v>1637</v>
      </c>
      <c r="I198" s="43">
        <f t="shared" si="27"/>
        <v>49</v>
      </c>
      <c r="J198" s="43">
        <f t="shared" si="26"/>
        <v>24.5</v>
      </c>
      <c r="K198" s="43">
        <f t="shared" si="22"/>
        <v>24.5</v>
      </c>
      <c r="L198" s="43">
        <f t="shared" si="23"/>
        <v>0</v>
      </c>
      <c r="M198" s="44">
        <f t="shared" si="24"/>
        <v>147000</v>
      </c>
      <c r="N198" s="27">
        <f t="shared" si="25"/>
        <v>320000</v>
      </c>
    </row>
    <row r="199" spans="1:14" s="22" customFormat="1">
      <c r="A199" s="39">
        <v>824</v>
      </c>
      <c r="B199" s="40">
        <v>2211</v>
      </c>
      <c r="C199" s="40">
        <v>2235</v>
      </c>
      <c r="D199" s="41">
        <f t="shared" si="19"/>
        <v>24</v>
      </c>
      <c r="E199" s="42">
        <f t="shared" si="20"/>
        <v>35616</v>
      </c>
      <c r="F199" s="42">
        <f t="shared" si="21"/>
        <v>39000</v>
      </c>
      <c r="G199" s="40">
        <v>1588</v>
      </c>
      <c r="H199" s="40">
        <v>1637</v>
      </c>
      <c r="I199" s="43">
        <f t="shared" si="27"/>
        <v>49</v>
      </c>
      <c r="J199" s="43">
        <f t="shared" si="26"/>
        <v>24.5</v>
      </c>
      <c r="K199" s="43">
        <f t="shared" si="22"/>
        <v>24.5</v>
      </c>
      <c r="L199" s="43">
        <f t="shared" si="23"/>
        <v>0</v>
      </c>
      <c r="M199" s="44">
        <f t="shared" si="24"/>
        <v>147000</v>
      </c>
      <c r="N199" s="27">
        <f t="shared" si="25"/>
        <v>186000</v>
      </c>
    </row>
    <row r="200" spans="1:14">
      <c r="A200" s="24">
        <v>826</v>
      </c>
      <c r="B200" s="25">
        <v>3538</v>
      </c>
      <c r="C200" s="25">
        <v>3720</v>
      </c>
      <c r="D200" s="26">
        <f t="shared" si="19"/>
        <v>182</v>
      </c>
      <c r="E200" s="27">
        <f t="shared" si="20"/>
        <v>274106</v>
      </c>
      <c r="F200" s="27">
        <f t="shared" si="21"/>
        <v>302000</v>
      </c>
      <c r="G200" s="25">
        <v>1084</v>
      </c>
      <c r="H200" s="25">
        <v>1143</v>
      </c>
      <c r="I200" s="28">
        <f t="shared" si="27"/>
        <v>59</v>
      </c>
      <c r="J200" s="28">
        <f t="shared" si="26"/>
        <v>29.5</v>
      </c>
      <c r="K200" s="28">
        <f t="shared" si="22"/>
        <v>29.5</v>
      </c>
      <c r="L200" s="28">
        <f t="shared" si="23"/>
        <v>0</v>
      </c>
      <c r="M200" s="29">
        <f t="shared" si="24"/>
        <v>177000</v>
      </c>
      <c r="N200" s="27">
        <f t="shared" si="25"/>
        <v>479000</v>
      </c>
    </row>
    <row r="201" spans="1:14">
      <c r="A201" s="24">
        <v>827</v>
      </c>
      <c r="B201" s="25">
        <v>3806</v>
      </c>
      <c r="C201" s="25">
        <v>3949</v>
      </c>
      <c r="D201" s="26">
        <f t="shared" si="19"/>
        <v>143</v>
      </c>
      <c r="E201" s="27">
        <f t="shared" si="20"/>
        <v>214319</v>
      </c>
      <c r="F201" s="27">
        <f t="shared" si="21"/>
        <v>236000</v>
      </c>
      <c r="G201" s="25">
        <v>1084</v>
      </c>
      <c r="H201" s="25">
        <v>1143</v>
      </c>
      <c r="I201" s="28">
        <f t="shared" si="27"/>
        <v>59</v>
      </c>
      <c r="J201" s="28">
        <f t="shared" si="26"/>
        <v>29.5</v>
      </c>
      <c r="K201" s="28">
        <f t="shared" si="22"/>
        <v>29.5</v>
      </c>
      <c r="L201" s="28">
        <f t="shared" si="23"/>
        <v>0</v>
      </c>
      <c r="M201" s="29">
        <f t="shared" si="24"/>
        <v>177000</v>
      </c>
      <c r="N201" s="27">
        <f t="shared" si="25"/>
        <v>413000</v>
      </c>
    </row>
    <row r="202" spans="1:14">
      <c r="A202" s="24">
        <v>901</v>
      </c>
      <c r="B202" s="25">
        <v>5299</v>
      </c>
      <c r="C202" s="25">
        <v>5481</v>
      </c>
      <c r="D202" s="26">
        <f t="shared" si="19"/>
        <v>182</v>
      </c>
      <c r="E202" s="27">
        <f t="shared" si="20"/>
        <v>274106</v>
      </c>
      <c r="F202" s="27">
        <f t="shared" si="21"/>
        <v>302000</v>
      </c>
      <c r="G202" s="25">
        <v>1857</v>
      </c>
      <c r="H202" s="25">
        <v>1901</v>
      </c>
      <c r="I202" s="28">
        <f t="shared" si="27"/>
        <v>44</v>
      </c>
      <c r="J202" s="28">
        <f t="shared" si="26"/>
        <v>22</v>
      </c>
      <c r="K202" s="28">
        <f t="shared" si="22"/>
        <v>22</v>
      </c>
      <c r="L202" s="28">
        <f t="shared" si="23"/>
        <v>0</v>
      </c>
      <c r="M202" s="29">
        <f t="shared" si="24"/>
        <v>132000</v>
      </c>
      <c r="N202" s="27">
        <f t="shared" si="25"/>
        <v>434000</v>
      </c>
    </row>
    <row r="203" spans="1:14">
      <c r="A203" s="24">
        <v>902</v>
      </c>
      <c r="B203" s="25">
        <v>4204</v>
      </c>
      <c r="C203" s="25">
        <v>4301</v>
      </c>
      <c r="D203" s="26">
        <f t="shared" si="19"/>
        <v>97</v>
      </c>
      <c r="E203" s="27">
        <f t="shared" si="20"/>
        <v>143948</v>
      </c>
      <c r="F203" s="27">
        <f t="shared" si="21"/>
        <v>158000</v>
      </c>
      <c r="G203" s="25">
        <v>1857</v>
      </c>
      <c r="H203" s="25">
        <v>1901</v>
      </c>
      <c r="I203" s="28">
        <f t="shared" si="27"/>
        <v>44</v>
      </c>
      <c r="J203" s="28">
        <f t="shared" si="26"/>
        <v>22</v>
      </c>
      <c r="K203" s="28">
        <f t="shared" si="22"/>
        <v>22</v>
      </c>
      <c r="L203" s="28">
        <f t="shared" si="23"/>
        <v>0</v>
      </c>
      <c r="M203" s="29">
        <f t="shared" si="24"/>
        <v>132000</v>
      </c>
      <c r="N203" s="27">
        <f t="shared" si="25"/>
        <v>290000</v>
      </c>
    </row>
    <row r="204" spans="1:14">
      <c r="A204" s="24">
        <v>903</v>
      </c>
      <c r="B204" s="25">
        <v>3918</v>
      </c>
      <c r="C204" s="25">
        <v>4075</v>
      </c>
      <c r="D204" s="26">
        <f t="shared" si="19"/>
        <v>157</v>
      </c>
      <c r="E204" s="27">
        <f t="shared" si="20"/>
        <v>235781</v>
      </c>
      <c r="F204" s="27">
        <f t="shared" si="21"/>
        <v>259000</v>
      </c>
      <c r="G204" s="25">
        <v>1460</v>
      </c>
      <c r="H204" s="25">
        <v>1495</v>
      </c>
      <c r="I204" s="28">
        <f t="shared" si="27"/>
        <v>35</v>
      </c>
      <c r="J204" s="28">
        <f t="shared" si="26"/>
        <v>17.5</v>
      </c>
      <c r="K204" s="28">
        <f t="shared" si="22"/>
        <v>17.5</v>
      </c>
      <c r="L204" s="28">
        <f t="shared" si="23"/>
        <v>0</v>
      </c>
      <c r="M204" s="29">
        <f t="shared" si="24"/>
        <v>105000</v>
      </c>
      <c r="N204" s="27">
        <f t="shared" si="25"/>
        <v>364000</v>
      </c>
    </row>
    <row r="205" spans="1:14">
      <c r="A205" s="24">
        <v>904</v>
      </c>
      <c r="B205" s="25">
        <v>3554</v>
      </c>
      <c r="C205" s="25">
        <v>3675</v>
      </c>
      <c r="D205" s="26">
        <f t="shared" ref="D205:D243" si="28">C205-B205</f>
        <v>121</v>
      </c>
      <c r="E205" s="27">
        <f t="shared" si="20"/>
        <v>180593</v>
      </c>
      <c r="F205" s="27">
        <f t="shared" si="21"/>
        <v>199000</v>
      </c>
      <c r="G205" s="25">
        <v>1460</v>
      </c>
      <c r="H205" s="25">
        <v>1495</v>
      </c>
      <c r="I205" s="28">
        <f t="shared" si="27"/>
        <v>35</v>
      </c>
      <c r="J205" s="28">
        <f t="shared" si="26"/>
        <v>17.5</v>
      </c>
      <c r="K205" s="28">
        <f t="shared" si="22"/>
        <v>17.5</v>
      </c>
      <c r="L205" s="28">
        <f t="shared" si="23"/>
        <v>0</v>
      </c>
      <c r="M205" s="29">
        <f t="shared" si="24"/>
        <v>105000</v>
      </c>
      <c r="N205" s="27">
        <f t="shared" si="25"/>
        <v>304000</v>
      </c>
    </row>
    <row r="206" spans="1:14">
      <c r="A206" s="24">
        <v>905</v>
      </c>
      <c r="B206" s="25">
        <v>3443</v>
      </c>
      <c r="C206" s="25">
        <v>3510</v>
      </c>
      <c r="D206" s="26">
        <f t="shared" si="28"/>
        <v>67</v>
      </c>
      <c r="E206" s="27">
        <f t="shared" ref="E206:E242" si="29">IF($D206&gt;400,($D206-400)*2242+200*1786+100*(1533+1484),IF($D206&gt;300,($D206-300)*1786+100*1786+100*(1533+1484),IF($D206&gt;200,($D206-200)*1786+100*(1533+1484),IF($D206&gt;100,($D206-100)*1533+100*1484,$D206*1484))))</f>
        <v>99428</v>
      </c>
      <c r="F206" s="27">
        <f t="shared" ref="F206:F242" si="30">ROUND($E206*0.1+$E206,-3)</f>
        <v>109000</v>
      </c>
      <c r="G206" s="25">
        <v>1371</v>
      </c>
      <c r="H206" s="25">
        <v>1396</v>
      </c>
      <c r="I206" s="28">
        <f t="shared" si="27"/>
        <v>25</v>
      </c>
      <c r="J206" s="28">
        <f t="shared" si="26"/>
        <v>12.5</v>
      </c>
      <c r="K206" s="28">
        <f t="shared" ref="K206:K225" si="31">IF($J206&lt;32,$J206,32)</f>
        <v>12.5</v>
      </c>
      <c r="L206" s="28">
        <f t="shared" ref="L206:L225" si="32">IF($J206&gt;32,$J206-32,0)</f>
        <v>0</v>
      </c>
      <c r="M206" s="29">
        <f t="shared" ref="M206:M243" si="33">ROUND(IF($J206&lt;32,$K206*6000,($K206*6000+$L206*13000)),-3)</f>
        <v>75000</v>
      </c>
      <c r="N206" s="27">
        <f t="shared" ref="N206:N243" si="34">F206+M206</f>
        <v>184000</v>
      </c>
    </row>
    <row r="207" spans="1:14">
      <c r="A207" s="24">
        <v>906</v>
      </c>
      <c r="B207" s="25">
        <v>2833</v>
      </c>
      <c r="C207" s="25">
        <v>2931</v>
      </c>
      <c r="D207" s="26">
        <f t="shared" si="28"/>
        <v>98</v>
      </c>
      <c r="E207" s="27">
        <f t="shared" si="29"/>
        <v>145432</v>
      </c>
      <c r="F207" s="27">
        <f t="shared" si="30"/>
        <v>160000</v>
      </c>
      <c r="G207" s="25">
        <v>1371</v>
      </c>
      <c r="H207" s="25">
        <v>1396</v>
      </c>
      <c r="I207" s="28">
        <f t="shared" si="27"/>
        <v>25</v>
      </c>
      <c r="J207" s="28">
        <f t="shared" ref="J207:J225" si="35">(I207/2)</f>
        <v>12.5</v>
      </c>
      <c r="K207" s="28">
        <f t="shared" si="31"/>
        <v>12.5</v>
      </c>
      <c r="L207" s="28">
        <f t="shared" si="32"/>
        <v>0</v>
      </c>
      <c r="M207" s="29">
        <f t="shared" si="33"/>
        <v>75000</v>
      </c>
      <c r="N207" s="27">
        <f t="shared" si="34"/>
        <v>235000</v>
      </c>
    </row>
    <row r="208" spans="1:14">
      <c r="A208" s="24">
        <v>907</v>
      </c>
      <c r="B208" s="25">
        <v>4171</v>
      </c>
      <c r="C208" s="25">
        <v>4389</v>
      </c>
      <c r="D208" s="26">
        <f t="shared" si="28"/>
        <v>218</v>
      </c>
      <c r="E208" s="27">
        <f t="shared" si="29"/>
        <v>333848</v>
      </c>
      <c r="F208" s="27">
        <f t="shared" si="30"/>
        <v>367000</v>
      </c>
      <c r="G208" s="25">
        <v>1309</v>
      </c>
      <c r="H208" s="25">
        <v>1384</v>
      </c>
      <c r="I208" s="28">
        <f t="shared" si="27"/>
        <v>75</v>
      </c>
      <c r="J208" s="28">
        <f t="shared" si="35"/>
        <v>37.5</v>
      </c>
      <c r="K208" s="28">
        <f t="shared" si="31"/>
        <v>32</v>
      </c>
      <c r="L208" s="28">
        <f t="shared" si="32"/>
        <v>5.5</v>
      </c>
      <c r="M208" s="29">
        <f t="shared" si="33"/>
        <v>264000</v>
      </c>
      <c r="N208" s="27">
        <f t="shared" si="34"/>
        <v>631000</v>
      </c>
    </row>
    <row r="209" spans="1:14">
      <c r="A209" s="24">
        <v>908</v>
      </c>
      <c r="B209" s="25">
        <v>4683</v>
      </c>
      <c r="C209" s="25">
        <v>4827</v>
      </c>
      <c r="D209" s="26">
        <f t="shared" si="28"/>
        <v>144</v>
      </c>
      <c r="E209" s="27">
        <f t="shared" si="29"/>
        <v>215852</v>
      </c>
      <c r="F209" s="27">
        <f t="shared" si="30"/>
        <v>237000</v>
      </c>
      <c r="G209" s="25">
        <v>1309</v>
      </c>
      <c r="H209" s="25">
        <v>1384</v>
      </c>
      <c r="I209" s="28">
        <f t="shared" si="27"/>
        <v>75</v>
      </c>
      <c r="J209" s="28">
        <f t="shared" si="35"/>
        <v>37.5</v>
      </c>
      <c r="K209" s="28">
        <f t="shared" si="31"/>
        <v>32</v>
      </c>
      <c r="L209" s="28">
        <f t="shared" si="32"/>
        <v>5.5</v>
      </c>
      <c r="M209" s="29">
        <f t="shared" si="33"/>
        <v>264000</v>
      </c>
      <c r="N209" s="27">
        <f t="shared" si="34"/>
        <v>501000</v>
      </c>
    </row>
    <row r="210" spans="1:14">
      <c r="A210" s="24">
        <v>909</v>
      </c>
      <c r="B210" s="25">
        <v>3642</v>
      </c>
      <c r="C210" s="25">
        <v>3749</v>
      </c>
      <c r="D210" s="26">
        <f t="shared" si="28"/>
        <v>107</v>
      </c>
      <c r="E210" s="27">
        <f t="shared" si="29"/>
        <v>159131</v>
      </c>
      <c r="F210" s="27">
        <f t="shared" si="30"/>
        <v>175000</v>
      </c>
      <c r="G210" s="25">
        <v>1356</v>
      </c>
      <c r="H210" s="25">
        <v>1400</v>
      </c>
      <c r="I210" s="28">
        <f t="shared" si="27"/>
        <v>44</v>
      </c>
      <c r="J210" s="28">
        <f t="shared" si="35"/>
        <v>22</v>
      </c>
      <c r="K210" s="28">
        <f t="shared" si="31"/>
        <v>22</v>
      </c>
      <c r="L210" s="28">
        <f t="shared" si="32"/>
        <v>0</v>
      </c>
      <c r="M210" s="29">
        <f t="shared" si="33"/>
        <v>132000</v>
      </c>
      <c r="N210" s="27">
        <f t="shared" si="34"/>
        <v>307000</v>
      </c>
    </row>
    <row r="211" spans="1:14">
      <c r="A211" s="24">
        <v>910</v>
      </c>
      <c r="B211" s="25">
        <v>3628</v>
      </c>
      <c r="C211" s="25">
        <v>3819</v>
      </c>
      <c r="D211" s="26">
        <f t="shared" si="28"/>
        <v>191</v>
      </c>
      <c r="E211" s="27">
        <f t="shared" si="29"/>
        <v>287903</v>
      </c>
      <c r="F211" s="27">
        <f t="shared" si="30"/>
        <v>317000</v>
      </c>
      <c r="G211" s="25">
        <v>1356</v>
      </c>
      <c r="H211" s="25">
        <v>1400</v>
      </c>
      <c r="I211" s="28">
        <f t="shared" si="27"/>
        <v>44</v>
      </c>
      <c r="J211" s="28">
        <f t="shared" si="35"/>
        <v>22</v>
      </c>
      <c r="K211" s="28">
        <f t="shared" si="31"/>
        <v>22</v>
      </c>
      <c r="L211" s="28">
        <f t="shared" si="32"/>
        <v>0</v>
      </c>
      <c r="M211" s="29">
        <f t="shared" si="33"/>
        <v>132000</v>
      </c>
      <c r="N211" s="27">
        <f t="shared" si="34"/>
        <v>449000</v>
      </c>
    </row>
    <row r="212" spans="1:14">
      <c r="A212" s="24">
        <v>911</v>
      </c>
      <c r="B212" s="25">
        <v>3129</v>
      </c>
      <c r="C212" s="25">
        <v>3280</v>
      </c>
      <c r="D212" s="26">
        <f t="shared" si="28"/>
        <v>151</v>
      </c>
      <c r="E212" s="27">
        <f t="shared" si="29"/>
        <v>226583</v>
      </c>
      <c r="F212" s="27">
        <f t="shared" si="30"/>
        <v>249000</v>
      </c>
      <c r="G212" s="25">
        <v>970</v>
      </c>
      <c r="H212" s="25">
        <v>1018</v>
      </c>
      <c r="I212" s="28">
        <f t="shared" si="27"/>
        <v>48</v>
      </c>
      <c r="J212" s="28">
        <f t="shared" si="35"/>
        <v>24</v>
      </c>
      <c r="K212" s="28">
        <f t="shared" si="31"/>
        <v>24</v>
      </c>
      <c r="L212" s="28">
        <f t="shared" si="32"/>
        <v>0</v>
      </c>
      <c r="M212" s="29">
        <f t="shared" si="33"/>
        <v>144000</v>
      </c>
      <c r="N212" s="27">
        <f t="shared" si="34"/>
        <v>393000</v>
      </c>
    </row>
    <row r="213" spans="1:14">
      <c r="A213" s="24">
        <v>912</v>
      </c>
      <c r="B213" s="25">
        <v>3405</v>
      </c>
      <c r="C213" s="25">
        <v>3596</v>
      </c>
      <c r="D213" s="26">
        <f t="shared" si="28"/>
        <v>191</v>
      </c>
      <c r="E213" s="27">
        <f t="shared" si="29"/>
        <v>287903</v>
      </c>
      <c r="F213" s="27">
        <f t="shared" si="30"/>
        <v>317000</v>
      </c>
      <c r="G213" s="25">
        <v>970</v>
      </c>
      <c r="H213" s="25">
        <v>1018</v>
      </c>
      <c r="I213" s="28">
        <f t="shared" si="27"/>
        <v>48</v>
      </c>
      <c r="J213" s="28">
        <f t="shared" si="35"/>
        <v>24</v>
      </c>
      <c r="K213" s="28">
        <f t="shared" si="31"/>
        <v>24</v>
      </c>
      <c r="L213" s="28">
        <f t="shared" si="32"/>
        <v>0</v>
      </c>
      <c r="M213" s="29">
        <f t="shared" si="33"/>
        <v>144000</v>
      </c>
      <c r="N213" s="27">
        <f t="shared" si="34"/>
        <v>461000</v>
      </c>
    </row>
    <row r="214" spans="1:14">
      <c r="A214" s="24">
        <v>913</v>
      </c>
      <c r="B214" s="25">
        <v>3688</v>
      </c>
      <c r="C214" s="25">
        <v>3861</v>
      </c>
      <c r="D214" s="26">
        <f t="shared" si="28"/>
        <v>173</v>
      </c>
      <c r="E214" s="27">
        <f t="shared" si="29"/>
        <v>260309</v>
      </c>
      <c r="F214" s="27">
        <f t="shared" si="30"/>
        <v>286000</v>
      </c>
      <c r="G214" s="25">
        <v>1174</v>
      </c>
      <c r="H214" s="25">
        <v>1221</v>
      </c>
      <c r="I214" s="28">
        <f t="shared" si="27"/>
        <v>47</v>
      </c>
      <c r="J214" s="28">
        <f t="shared" si="35"/>
        <v>23.5</v>
      </c>
      <c r="K214" s="28">
        <f t="shared" si="31"/>
        <v>23.5</v>
      </c>
      <c r="L214" s="28">
        <f t="shared" si="32"/>
        <v>0</v>
      </c>
      <c r="M214" s="29">
        <f t="shared" si="33"/>
        <v>141000</v>
      </c>
      <c r="N214" s="27">
        <f t="shared" si="34"/>
        <v>427000</v>
      </c>
    </row>
    <row r="215" spans="1:14">
      <c r="A215" s="24">
        <v>914</v>
      </c>
      <c r="B215" s="25">
        <v>2669</v>
      </c>
      <c r="C215" s="25">
        <v>2799</v>
      </c>
      <c r="D215" s="26">
        <f t="shared" si="28"/>
        <v>130</v>
      </c>
      <c r="E215" s="27">
        <f t="shared" si="29"/>
        <v>194390</v>
      </c>
      <c r="F215" s="27">
        <f t="shared" si="30"/>
        <v>214000</v>
      </c>
      <c r="G215" s="25">
        <v>1174</v>
      </c>
      <c r="H215" s="25">
        <v>1221</v>
      </c>
      <c r="I215" s="28">
        <f t="shared" si="27"/>
        <v>47</v>
      </c>
      <c r="J215" s="28">
        <f t="shared" si="35"/>
        <v>23.5</v>
      </c>
      <c r="K215" s="28">
        <f t="shared" si="31"/>
        <v>23.5</v>
      </c>
      <c r="L215" s="28">
        <f t="shared" si="32"/>
        <v>0</v>
      </c>
      <c r="M215" s="29">
        <f t="shared" si="33"/>
        <v>141000</v>
      </c>
      <c r="N215" s="27">
        <f t="shared" si="34"/>
        <v>355000</v>
      </c>
    </row>
    <row r="216" spans="1:14">
      <c r="A216" s="24">
        <v>916</v>
      </c>
      <c r="B216" s="25">
        <v>3092</v>
      </c>
      <c r="C216" s="25">
        <v>3269</v>
      </c>
      <c r="D216" s="26">
        <f t="shared" si="28"/>
        <v>177</v>
      </c>
      <c r="E216" s="27">
        <f t="shared" si="29"/>
        <v>266441</v>
      </c>
      <c r="F216" s="27">
        <f t="shared" si="30"/>
        <v>293000</v>
      </c>
      <c r="G216" s="25">
        <v>1072</v>
      </c>
      <c r="H216" s="25">
        <v>1113</v>
      </c>
      <c r="I216" s="28">
        <f t="shared" si="27"/>
        <v>41</v>
      </c>
      <c r="J216" s="28">
        <f t="shared" si="35"/>
        <v>20.5</v>
      </c>
      <c r="K216" s="28">
        <f t="shared" si="31"/>
        <v>20.5</v>
      </c>
      <c r="L216" s="28">
        <f t="shared" si="32"/>
        <v>0</v>
      </c>
      <c r="M216" s="29">
        <f t="shared" si="33"/>
        <v>123000</v>
      </c>
      <c r="N216" s="27">
        <f t="shared" si="34"/>
        <v>416000</v>
      </c>
    </row>
    <row r="217" spans="1:14">
      <c r="A217" s="24">
        <v>917</v>
      </c>
      <c r="B217" s="25">
        <v>2920</v>
      </c>
      <c r="C217" s="25">
        <v>3076</v>
      </c>
      <c r="D217" s="26">
        <f t="shared" si="28"/>
        <v>156</v>
      </c>
      <c r="E217" s="27">
        <f t="shared" si="29"/>
        <v>234248</v>
      </c>
      <c r="F217" s="27">
        <f t="shared" si="30"/>
        <v>258000</v>
      </c>
      <c r="G217" s="25">
        <v>1072</v>
      </c>
      <c r="H217" s="25">
        <v>1113</v>
      </c>
      <c r="I217" s="28">
        <f t="shared" si="27"/>
        <v>41</v>
      </c>
      <c r="J217" s="28">
        <f t="shared" si="35"/>
        <v>20.5</v>
      </c>
      <c r="K217" s="28">
        <f t="shared" si="31"/>
        <v>20.5</v>
      </c>
      <c r="L217" s="28">
        <f t="shared" si="32"/>
        <v>0</v>
      </c>
      <c r="M217" s="29">
        <f t="shared" si="33"/>
        <v>123000</v>
      </c>
      <c r="N217" s="27">
        <f t="shared" si="34"/>
        <v>381000</v>
      </c>
    </row>
    <row r="218" spans="1:14">
      <c r="A218" s="24">
        <v>918</v>
      </c>
      <c r="B218" s="25">
        <v>3449</v>
      </c>
      <c r="C218" s="25">
        <v>3668</v>
      </c>
      <c r="D218" s="26">
        <f t="shared" si="28"/>
        <v>219</v>
      </c>
      <c r="E218" s="27">
        <f t="shared" si="29"/>
        <v>335634</v>
      </c>
      <c r="F218" s="27">
        <f t="shared" si="30"/>
        <v>369000</v>
      </c>
      <c r="G218" s="25">
        <v>1498</v>
      </c>
      <c r="H218" s="25">
        <v>1556</v>
      </c>
      <c r="I218" s="28">
        <f t="shared" si="27"/>
        <v>58</v>
      </c>
      <c r="J218" s="28">
        <f t="shared" si="35"/>
        <v>29</v>
      </c>
      <c r="K218" s="28">
        <f t="shared" si="31"/>
        <v>29</v>
      </c>
      <c r="L218" s="28">
        <f t="shared" si="32"/>
        <v>0</v>
      </c>
      <c r="M218" s="29">
        <f t="shared" si="33"/>
        <v>174000</v>
      </c>
      <c r="N218" s="27">
        <f t="shared" si="34"/>
        <v>543000</v>
      </c>
    </row>
    <row r="219" spans="1:14">
      <c r="A219" s="24">
        <v>919</v>
      </c>
      <c r="B219" s="25">
        <v>2478</v>
      </c>
      <c r="C219" s="25">
        <v>2589</v>
      </c>
      <c r="D219" s="26">
        <f t="shared" si="28"/>
        <v>111</v>
      </c>
      <c r="E219" s="27">
        <f t="shared" si="29"/>
        <v>165263</v>
      </c>
      <c r="F219" s="27">
        <f t="shared" si="30"/>
        <v>182000</v>
      </c>
      <c r="G219" s="25">
        <v>1498</v>
      </c>
      <c r="H219" s="25">
        <v>1556</v>
      </c>
      <c r="I219" s="28">
        <f t="shared" si="27"/>
        <v>58</v>
      </c>
      <c r="J219" s="28">
        <f t="shared" si="35"/>
        <v>29</v>
      </c>
      <c r="K219" s="28">
        <f t="shared" si="31"/>
        <v>29</v>
      </c>
      <c r="L219" s="28">
        <f t="shared" si="32"/>
        <v>0</v>
      </c>
      <c r="M219" s="29">
        <f t="shared" si="33"/>
        <v>174000</v>
      </c>
      <c r="N219" s="27">
        <f t="shared" si="34"/>
        <v>356000</v>
      </c>
    </row>
    <row r="220" spans="1:14">
      <c r="A220" s="24">
        <v>921</v>
      </c>
      <c r="B220" s="25">
        <v>2392</v>
      </c>
      <c r="C220" s="25">
        <v>2510</v>
      </c>
      <c r="D220" s="26">
        <f t="shared" si="28"/>
        <v>118</v>
      </c>
      <c r="E220" s="27">
        <f t="shared" si="29"/>
        <v>175994</v>
      </c>
      <c r="F220" s="27">
        <f t="shared" si="30"/>
        <v>194000</v>
      </c>
      <c r="G220" s="25">
        <v>1273</v>
      </c>
      <c r="H220" s="25">
        <v>1307</v>
      </c>
      <c r="I220" s="28">
        <f t="shared" si="27"/>
        <v>34</v>
      </c>
      <c r="J220" s="28">
        <f t="shared" si="35"/>
        <v>17</v>
      </c>
      <c r="K220" s="28">
        <f t="shared" si="31"/>
        <v>17</v>
      </c>
      <c r="L220" s="28">
        <f t="shared" si="32"/>
        <v>0</v>
      </c>
      <c r="M220" s="29">
        <f t="shared" si="33"/>
        <v>102000</v>
      </c>
      <c r="N220" s="27">
        <f t="shared" si="34"/>
        <v>296000</v>
      </c>
    </row>
    <row r="221" spans="1:14">
      <c r="A221" s="24">
        <v>922</v>
      </c>
      <c r="B221" s="25">
        <v>2953</v>
      </c>
      <c r="C221" s="25">
        <v>3098</v>
      </c>
      <c r="D221" s="26">
        <f t="shared" si="28"/>
        <v>145</v>
      </c>
      <c r="E221" s="27">
        <f t="shared" si="29"/>
        <v>217385</v>
      </c>
      <c r="F221" s="27">
        <f t="shared" si="30"/>
        <v>239000</v>
      </c>
      <c r="G221" s="25">
        <v>1273</v>
      </c>
      <c r="H221" s="25">
        <v>1307</v>
      </c>
      <c r="I221" s="28">
        <f t="shared" si="27"/>
        <v>34</v>
      </c>
      <c r="J221" s="28">
        <f t="shared" si="35"/>
        <v>17</v>
      </c>
      <c r="K221" s="28">
        <f t="shared" si="31"/>
        <v>17</v>
      </c>
      <c r="L221" s="28">
        <f t="shared" si="32"/>
        <v>0</v>
      </c>
      <c r="M221" s="29">
        <f t="shared" si="33"/>
        <v>102000</v>
      </c>
      <c r="N221" s="27">
        <f t="shared" si="34"/>
        <v>341000</v>
      </c>
    </row>
    <row r="222" spans="1:14">
      <c r="A222" s="24">
        <v>923</v>
      </c>
      <c r="B222" s="25">
        <v>3813</v>
      </c>
      <c r="C222" s="25">
        <v>3961</v>
      </c>
      <c r="D222" s="26">
        <f t="shared" si="28"/>
        <v>148</v>
      </c>
      <c r="E222" s="27">
        <f t="shared" si="29"/>
        <v>221984</v>
      </c>
      <c r="F222" s="27">
        <f t="shared" si="30"/>
        <v>244000</v>
      </c>
      <c r="G222" s="25">
        <v>1290</v>
      </c>
      <c r="H222" s="25">
        <v>1329</v>
      </c>
      <c r="I222" s="28">
        <f t="shared" ref="I222:I243" si="36">$H222-$G222</f>
        <v>39</v>
      </c>
      <c r="J222" s="28">
        <f t="shared" si="35"/>
        <v>19.5</v>
      </c>
      <c r="K222" s="28">
        <f t="shared" si="31"/>
        <v>19.5</v>
      </c>
      <c r="L222" s="28">
        <f t="shared" si="32"/>
        <v>0</v>
      </c>
      <c r="M222" s="29">
        <f t="shared" si="33"/>
        <v>117000</v>
      </c>
      <c r="N222" s="27">
        <f t="shared" si="34"/>
        <v>361000</v>
      </c>
    </row>
    <row r="223" spans="1:14">
      <c r="A223" s="24">
        <v>924</v>
      </c>
      <c r="B223" s="25">
        <v>2582</v>
      </c>
      <c r="C223" s="25">
        <v>2763</v>
      </c>
      <c r="D223" s="26">
        <f t="shared" si="28"/>
        <v>181</v>
      </c>
      <c r="E223" s="27">
        <f t="shared" si="29"/>
        <v>272573</v>
      </c>
      <c r="F223" s="27">
        <f t="shared" si="30"/>
        <v>300000</v>
      </c>
      <c r="G223" s="25">
        <v>1290</v>
      </c>
      <c r="H223" s="25">
        <v>1329</v>
      </c>
      <c r="I223" s="28">
        <f t="shared" si="36"/>
        <v>39</v>
      </c>
      <c r="J223" s="28">
        <f t="shared" si="35"/>
        <v>19.5</v>
      </c>
      <c r="K223" s="28">
        <f t="shared" si="31"/>
        <v>19.5</v>
      </c>
      <c r="L223" s="28">
        <f t="shared" si="32"/>
        <v>0</v>
      </c>
      <c r="M223" s="29">
        <f t="shared" si="33"/>
        <v>117000</v>
      </c>
      <c r="N223" s="27">
        <f t="shared" si="34"/>
        <v>417000</v>
      </c>
    </row>
    <row r="224" spans="1:14">
      <c r="A224" s="31">
        <v>926</v>
      </c>
      <c r="B224" s="25">
        <v>2197</v>
      </c>
      <c r="C224" s="25">
        <v>2319</v>
      </c>
      <c r="D224" s="26">
        <f t="shared" si="28"/>
        <v>122</v>
      </c>
      <c r="E224" s="27">
        <f t="shared" si="29"/>
        <v>182126</v>
      </c>
      <c r="F224" s="27">
        <f t="shared" si="30"/>
        <v>200000</v>
      </c>
      <c r="G224" s="25">
        <v>1175</v>
      </c>
      <c r="H224" s="25">
        <v>1224</v>
      </c>
      <c r="I224" s="28">
        <f t="shared" si="36"/>
        <v>49</v>
      </c>
      <c r="J224" s="28">
        <f t="shared" si="35"/>
        <v>24.5</v>
      </c>
      <c r="K224" s="28">
        <f t="shared" si="31"/>
        <v>24.5</v>
      </c>
      <c r="L224" s="28">
        <f t="shared" si="32"/>
        <v>0</v>
      </c>
      <c r="M224" s="29">
        <f t="shared" si="33"/>
        <v>147000</v>
      </c>
      <c r="N224" s="27">
        <f t="shared" si="34"/>
        <v>347000</v>
      </c>
    </row>
    <row r="225" spans="1:14">
      <c r="A225" s="31">
        <v>927</v>
      </c>
      <c r="B225" s="25">
        <v>3606</v>
      </c>
      <c r="C225" s="25">
        <v>3749</v>
      </c>
      <c r="D225" s="26">
        <f t="shared" si="28"/>
        <v>143</v>
      </c>
      <c r="E225" s="27">
        <f t="shared" si="29"/>
        <v>214319</v>
      </c>
      <c r="F225" s="27">
        <f t="shared" si="30"/>
        <v>236000</v>
      </c>
      <c r="G225" s="25">
        <v>1175</v>
      </c>
      <c r="H225" s="25">
        <v>1224</v>
      </c>
      <c r="I225" s="28">
        <f t="shared" si="36"/>
        <v>49</v>
      </c>
      <c r="J225" s="28">
        <f t="shared" si="35"/>
        <v>24.5</v>
      </c>
      <c r="K225" s="28">
        <f t="shared" si="31"/>
        <v>24.5</v>
      </c>
      <c r="L225" s="28">
        <f t="shared" si="32"/>
        <v>0</v>
      </c>
      <c r="M225" s="29">
        <f t="shared" si="33"/>
        <v>147000</v>
      </c>
      <c r="N225" s="27">
        <f t="shared" si="34"/>
        <v>383000</v>
      </c>
    </row>
    <row r="226" spans="1:14">
      <c r="A226" s="24">
        <v>115</v>
      </c>
      <c r="B226" s="25">
        <v>2956</v>
      </c>
      <c r="C226" s="25">
        <v>3019</v>
      </c>
      <c r="D226" s="26">
        <f t="shared" si="28"/>
        <v>63</v>
      </c>
      <c r="E226" s="27">
        <f t="shared" si="29"/>
        <v>93492</v>
      </c>
      <c r="F226" s="27">
        <f t="shared" si="30"/>
        <v>103000</v>
      </c>
      <c r="G226" s="25">
        <v>491</v>
      </c>
      <c r="H226" s="25">
        <v>501</v>
      </c>
      <c r="I226" s="28">
        <f t="shared" si="36"/>
        <v>10</v>
      </c>
      <c r="J226" s="28">
        <f t="shared" ref="J226:J243" si="37">H226-G226</f>
        <v>10</v>
      </c>
      <c r="K226" s="28">
        <f>IF($J226&lt;16,$J226,16)</f>
        <v>10</v>
      </c>
      <c r="L226" s="28">
        <f>IF($J226&gt;16,$J226-16,0)</f>
        <v>0</v>
      </c>
      <c r="M226" s="29">
        <f t="shared" si="33"/>
        <v>60000</v>
      </c>
      <c r="N226" s="27">
        <f t="shared" si="34"/>
        <v>163000</v>
      </c>
    </row>
    <row r="227" spans="1:14">
      <c r="A227" s="24">
        <v>123</v>
      </c>
      <c r="B227" s="25">
        <v>3887</v>
      </c>
      <c r="C227" s="25">
        <v>4021</v>
      </c>
      <c r="D227" s="26">
        <f t="shared" si="28"/>
        <v>134</v>
      </c>
      <c r="E227" s="27">
        <f t="shared" si="29"/>
        <v>200522</v>
      </c>
      <c r="F227" s="27">
        <f>ROUND($E227*0.1+$E227,-3)</f>
        <v>221000</v>
      </c>
      <c r="G227" s="25">
        <v>461</v>
      </c>
      <c r="H227" s="25">
        <v>473</v>
      </c>
      <c r="I227" s="28">
        <f t="shared" si="36"/>
        <v>12</v>
      </c>
      <c r="J227" s="28">
        <f t="shared" si="37"/>
        <v>12</v>
      </c>
      <c r="K227" s="28">
        <f t="shared" ref="K227:K243" si="38">IF($J227&lt;16,$J227,16)</f>
        <v>12</v>
      </c>
      <c r="L227" s="28">
        <f t="shared" ref="L227:L243" si="39">IF($J227&gt;16,$J227-16,0)</f>
        <v>0</v>
      </c>
      <c r="M227" s="29">
        <f>ROUND(IF($J227&lt;32,$K227*6000,($K227*6000+$L227*13000)),-3)</f>
        <v>72000</v>
      </c>
      <c r="N227" s="27">
        <f t="shared" si="34"/>
        <v>293000</v>
      </c>
    </row>
    <row r="228" spans="1:14">
      <c r="A228" s="24">
        <v>215</v>
      </c>
      <c r="B228" s="25">
        <v>1987</v>
      </c>
      <c r="C228" s="25">
        <v>2043</v>
      </c>
      <c r="D228" s="26">
        <f t="shared" si="28"/>
        <v>56</v>
      </c>
      <c r="E228" s="27">
        <f t="shared" si="29"/>
        <v>83104</v>
      </c>
      <c r="F228" s="27">
        <f t="shared" si="30"/>
        <v>91000</v>
      </c>
      <c r="G228" s="25">
        <v>362</v>
      </c>
      <c r="H228" s="25">
        <v>374</v>
      </c>
      <c r="I228" s="28">
        <f t="shared" si="36"/>
        <v>12</v>
      </c>
      <c r="J228" s="28">
        <f t="shared" si="37"/>
        <v>12</v>
      </c>
      <c r="K228" s="28">
        <f t="shared" si="38"/>
        <v>12</v>
      </c>
      <c r="L228" s="28">
        <f t="shared" si="39"/>
        <v>0</v>
      </c>
      <c r="M228" s="29">
        <f t="shared" si="33"/>
        <v>72000</v>
      </c>
      <c r="N228" s="27">
        <f t="shared" si="34"/>
        <v>163000</v>
      </c>
    </row>
    <row r="229" spans="1:14">
      <c r="A229" s="24">
        <v>225</v>
      </c>
      <c r="B229" s="25">
        <v>2327</v>
      </c>
      <c r="C229" s="25">
        <v>2413</v>
      </c>
      <c r="D229" s="26">
        <f t="shared" si="28"/>
        <v>86</v>
      </c>
      <c r="E229" s="27">
        <f t="shared" si="29"/>
        <v>127624</v>
      </c>
      <c r="F229" s="27">
        <f t="shared" si="30"/>
        <v>140000</v>
      </c>
      <c r="G229" s="25">
        <v>356</v>
      </c>
      <c r="H229" s="25">
        <v>373</v>
      </c>
      <c r="I229" s="28">
        <f t="shared" si="36"/>
        <v>17</v>
      </c>
      <c r="J229" s="28">
        <f t="shared" si="37"/>
        <v>17</v>
      </c>
      <c r="K229" s="28">
        <f t="shared" si="38"/>
        <v>16</v>
      </c>
      <c r="L229" s="28">
        <f t="shared" si="39"/>
        <v>1</v>
      </c>
      <c r="M229" s="29">
        <f t="shared" si="33"/>
        <v>96000</v>
      </c>
      <c r="N229" s="27">
        <f t="shared" si="34"/>
        <v>236000</v>
      </c>
    </row>
    <row r="230" spans="1:14">
      <c r="A230" s="24">
        <v>315</v>
      </c>
      <c r="B230" s="25">
        <v>3012</v>
      </c>
      <c r="C230" s="25">
        <v>3147</v>
      </c>
      <c r="D230" s="26">
        <f t="shared" si="28"/>
        <v>135</v>
      </c>
      <c r="E230" s="27">
        <f t="shared" si="29"/>
        <v>202055</v>
      </c>
      <c r="F230" s="27">
        <f t="shared" si="30"/>
        <v>222000</v>
      </c>
      <c r="G230" s="25">
        <v>388</v>
      </c>
      <c r="H230" s="25">
        <v>398</v>
      </c>
      <c r="I230" s="28">
        <f t="shared" si="36"/>
        <v>10</v>
      </c>
      <c r="J230" s="28">
        <f t="shared" si="37"/>
        <v>10</v>
      </c>
      <c r="K230" s="28">
        <f t="shared" si="38"/>
        <v>10</v>
      </c>
      <c r="L230" s="28">
        <f t="shared" si="39"/>
        <v>0</v>
      </c>
      <c r="M230" s="29">
        <f t="shared" si="33"/>
        <v>60000</v>
      </c>
      <c r="N230" s="27">
        <f t="shared" si="34"/>
        <v>282000</v>
      </c>
    </row>
    <row r="231" spans="1:14">
      <c r="A231" s="24">
        <v>325</v>
      </c>
      <c r="B231" s="25">
        <v>2075</v>
      </c>
      <c r="C231" s="25">
        <v>2138</v>
      </c>
      <c r="D231" s="26">
        <f t="shared" si="28"/>
        <v>63</v>
      </c>
      <c r="E231" s="27">
        <f t="shared" si="29"/>
        <v>93492</v>
      </c>
      <c r="F231" s="27">
        <f t="shared" si="30"/>
        <v>103000</v>
      </c>
      <c r="G231" s="25">
        <v>397</v>
      </c>
      <c r="H231" s="25">
        <v>404</v>
      </c>
      <c r="I231" s="28">
        <f t="shared" si="36"/>
        <v>7</v>
      </c>
      <c r="J231" s="28">
        <f t="shared" si="37"/>
        <v>7</v>
      </c>
      <c r="K231" s="28">
        <f t="shared" si="38"/>
        <v>7</v>
      </c>
      <c r="L231" s="28">
        <f t="shared" si="39"/>
        <v>0</v>
      </c>
      <c r="M231" s="29">
        <f t="shared" si="33"/>
        <v>42000</v>
      </c>
      <c r="N231" s="27">
        <f t="shared" si="34"/>
        <v>145000</v>
      </c>
    </row>
    <row r="232" spans="1:14" s="21" customFormat="1">
      <c r="A232" s="33">
        <v>415</v>
      </c>
      <c r="B232" s="34">
        <v>2075</v>
      </c>
      <c r="C232" s="34">
        <v>2138</v>
      </c>
      <c r="D232" s="35">
        <f t="shared" si="28"/>
        <v>63</v>
      </c>
      <c r="E232" s="36">
        <f t="shared" si="29"/>
        <v>93492</v>
      </c>
      <c r="F232" s="36">
        <f>ROUND($E232*0.1+$E232,-3)</f>
        <v>103000</v>
      </c>
      <c r="G232" s="34">
        <v>446</v>
      </c>
      <c r="H232" s="34">
        <v>457</v>
      </c>
      <c r="I232" s="37">
        <f t="shared" si="36"/>
        <v>11</v>
      </c>
      <c r="J232" s="37">
        <f t="shared" si="37"/>
        <v>11</v>
      </c>
      <c r="K232" s="37">
        <f t="shared" si="38"/>
        <v>11</v>
      </c>
      <c r="L232" s="37">
        <f t="shared" si="39"/>
        <v>0</v>
      </c>
      <c r="M232" s="38">
        <f t="shared" si="33"/>
        <v>66000</v>
      </c>
      <c r="N232" s="27">
        <f t="shared" si="34"/>
        <v>169000</v>
      </c>
    </row>
    <row r="233" spans="1:14">
      <c r="A233" s="24">
        <v>425</v>
      </c>
      <c r="B233" s="25">
        <v>2804</v>
      </c>
      <c r="C233" s="25">
        <v>2892</v>
      </c>
      <c r="D233" s="26">
        <f t="shared" si="28"/>
        <v>88</v>
      </c>
      <c r="E233" s="27">
        <f t="shared" si="29"/>
        <v>130592</v>
      </c>
      <c r="F233" s="27">
        <f t="shared" si="30"/>
        <v>144000</v>
      </c>
      <c r="G233" s="25">
        <v>327</v>
      </c>
      <c r="H233" s="25">
        <v>337</v>
      </c>
      <c r="I233" s="28">
        <f t="shared" si="36"/>
        <v>10</v>
      </c>
      <c r="J233" s="28">
        <f t="shared" si="37"/>
        <v>10</v>
      </c>
      <c r="K233" s="28">
        <f t="shared" si="38"/>
        <v>10</v>
      </c>
      <c r="L233" s="28">
        <f t="shared" si="39"/>
        <v>0</v>
      </c>
      <c r="M233" s="29">
        <f t="shared" si="33"/>
        <v>60000</v>
      </c>
      <c r="N233" s="27">
        <f t="shared" si="34"/>
        <v>204000</v>
      </c>
    </row>
    <row r="234" spans="1:14">
      <c r="A234" s="24">
        <v>515</v>
      </c>
      <c r="B234" s="25">
        <v>2948</v>
      </c>
      <c r="C234" s="25">
        <v>3095</v>
      </c>
      <c r="D234" s="26">
        <f t="shared" si="28"/>
        <v>147</v>
      </c>
      <c r="E234" s="27">
        <f t="shared" si="29"/>
        <v>220451</v>
      </c>
      <c r="F234" s="27">
        <f t="shared" si="30"/>
        <v>242000</v>
      </c>
      <c r="G234" s="25">
        <v>356</v>
      </c>
      <c r="H234" s="25">
        <v>366</v>
      </c>
      <c r="I234" s="28">
        <f t="shared" si="36"/>
        <v>10</v>
      </c>
      <c r="J234" s="28">
        <f t="shared" si="37"/>
        <v>10</v>
      </c>
      <c r="K234" s="28">
        <f t="shared" si="38"/>
        <v>10</v>
      </c>
      <c r="L234" s="28">
        <f t="shared" si="39"/>
        <v>0</v>
      </c>
      <c r="M234" s="29">
        <f t="shared" si="33"/>
        <v>60000</v>
      </c>
      <c r="N234" s="27">
        <f t="shared" si="34"/>
        <v>302000</v>
      </c>
    </row>
    <row r="235" spans="1:14">
      <c r="A235" s="24">
        <v>525</v>
      </c>
      <c r="B235" s="25">
        <v>4212</v>
      </c>
      <c r="C235" s="25">
        <v>4340</v>
      </c>
      <c r="D235" s="26">
        <f t="shared" si="28"/>
        <v>128</v>
      </c>
      <c r="E235" s="27">
        <f t="shared" si="29"/>
        <v>191324</v>
      </c>
      <c r="F235" s="27">
        <f t="shared" si="30"/>
        <v>210000</v>
      </c>
      <c r="G235" s="25">
        <v>222</v>
      </c>
      <c r="H235" s="25">
        <v>230</v>
      </c>
      <c r="I235" s="28">
        <f t="shared" si="36"/>
        <v>8</v>
      </c>
      <c r="J235" s="28">
        <f t="shared" si="37"/>
        <v>8</v>
      </c>
      <c r="K235" s="28">
        <f t="shared" si="38"/>
        <v>8</v>
      </c>
      <c r="L235" s="28">
        <f t="shared" si="39"/>
        <v>0</v>
      </c>
      <c r="M235" s="29">
        <f t="shared" si="33"/>
        <v>48000</v>
      </c>
      <c r="N235" s="27">
        <f t="shared" si="34"/>
        <v>258000</v>
      </c>
    </row>
    <row r="236" spans="1:14">
      <c r="A236" s="24">
        <v>615</v>
      </c>
      <c r="B236" s="25">
        <v>3589</v>
      </c>
      <c r="C236" s="25">
        <v>3720</v>
      </c>
      <c r="D236" s="26">
        <f t="shared" si="28"/>
        <v>131</v>
      </c>
      <c r="E236" s="27">
        <f>IF($D236&gt;400,($D236-400)*2242+200*1786+100*(1533+1484),IF($D236&gt;300,($D236-300)*1786+100*1786+100*(1533+1484),IF($D236&gt;200,($D236-200)*1786+100*(1533+1484),IF($D236&gt;100,($D236-100)*1533+100*1484,$D236*1484))))</f>
        <v>195923</v>
      </c>
      <c r="F236" s="27">
        <f t="shared" si="30"/>
        <v>216000</v>
      </c>
      <c r="G236" s="25">
        <v>407</v>
      </c>
      <c r="H236" s="25">
        <v>418</v>
      </c>
      <c r="I236" s="28">
        <f t="shared" si="36"/>
        <v>11</v>
      </c>
      <c r="J236" s="28">
        <f t="shared" si="37"/>
        <v>11</v>
      </c>
      <c r="K236" s="28">
        <f t="shared" si="38"/>
        <v>11</v>
      </c>
      <c r="L236" s="28">
        <f t="shared" si="39"/>
        <v>0</v>
      </c>
      <c r="M236" s="29">
        <f t="shared" si="33"/>
        <v>66000</v>
      </c>
      <c r="N236" s="27">
        <f t="shared" si="34"/>
        <v>282000</v>
      </c>
    </row>
    <row r="237" spans="1:14">
      <c r="A237" s="24">
        <v>625</v>
      </c>
      <c r="B237" s="25">
        <v>3931</v>
      </c>
      <c r="C237" s="25">
        <v>4045</v>
      </c>
      <c r="D237" s="26">
        <f t="shared" si="28"/>
        <v>114</v>
      </c>
      <c r="E237" s="27">
        <f t="shared" si="29"/>
        <v>169862</v>
      </c>
      <c r="F237" s="27">
        <f t="shared" si="30"/>
        <v>187000</v>
      </c>
      <c r="G237" s="25">
        <v>213</v>
      </c>
      <c r="H237" s="25">
        <v>218</v>
      </c>
      <c r="I237" s="28">
        <f t="shared" si="36"/>
        <v>5</v>
      </c>
      <c r="J237" s="28">
        <f t="shared" si="37"/>
        <v>5</v>
      </c>
      <c r="K237" s="28">
        <f t="shared" si="38"/>
        <v>5</v>
      </c>
      <c r="L237" s="28">
        <f t="shared" si="39"/>
        <v>0</v>
      </c>
      <c r="M237" s="29">
        <f t="shared" si="33"/>
        <v>30000</v>
      </c>
      <c r="N237" s="27">
        <f t="shared" si="34"/>
        <v>217000</v>
      </c>
    </row>
    <row r="238" spans="1:14">
      <c r="A238" s="24">
        <v>715</v>
      </c>
      <c r="B238" s="25">
        <v>2347</v>
      </c>
      <c r="C238" s="25">
        <v>2455</v>
      </c>
      <c r="D238" s="26">
        <f t="shared" si="28"/>
        <v>108</v>
      </c>
      <c r="E238" s="27">
        <f t="shared" si="29"/>
        <v>160664</v>
      </c>
      <c r="F238" s="27">
        <f t="shared" si="30"/>
        <v>177000</v>
      </c>
      <c r="G238" s="25">
        <v>268</v>
      </c>
      <c r="H238" s="25">
        <v>275</v>
      </c>
      <c r="I238" s="28">
        <f t="shared" si="36"/>
        <v>7</v>
      </c>
      <c r="J238" s="28">
        <f t="shared" si="37"/>
        <v>7</v>
      </c>
      <c r="K238" s="28">
        <f t="shared" si="38"/>
        <v>7</v>
      </c>
      <c r="L238" s="28">
        <f t="shared" si="39"/>
        <v>0</v>
      </c>
      <c r="M238" s="29">
        <f t="shared" si="33"/>
        <v>42000</v>
      </c>
      <c r="N238" s="27">
        <f t="shared" si="34"/>
        <v>219000</v>
      </c>
    </row>
    <row r="239" spans="1:14">
      <c r="A239" s="24">
        <v>725</v>
      </c>
      <c r="B239" s="25">
        <v>3840</v>
      </c>
      <c r="C239" s="25">
        <v>4012</v>
      </c>
      <c r="D239" s="26">
        <f t="shared" si="28"/>
        <v>172</v>
      </c>
      <c r="E239" s="27">
        <f t="shared" si="29"/>
        <v>258776</v>
      </c>
      <c r="F239" s="27">
        <f t="shared" si="30"/>
        <v>285000</v>
      </c>
      <c r="G239" s="25">
        <v>461</v>
      </c>
      <c r="H239" s="25">
        <v>480</v>
      </c>
      <c r="I239" s="28">
        <f t="shared" si="36"/>
        <v>19</v>
      </c>
      <c r="J239" s="28">
        <f t="shared" si="37"/>
        <v>19</v>
      </c>
      <c r="K239" s="28">
        <f t="shared" si="38"/>
        <v>16</v>
      </c>
      <c r="L239" s="28">
        <f t="shared" si="39"/>
        <v>3</v>
      </c>
      <c r="M239" s="29">
        <f t="shared" si="33"/>
        <v>96000</v>
      </c>
      <c r="N239" s="27">
        <f>F239+M239</f>
        <v>381000</v>
      </c>
    </row>
    <row r="240" spans="1:14">
      <c r="A240" s="24">
        <v>815</v>
      </c>
      <c r="B240" s="25">
        <v>2036</v>
      </c>
      <c r="C240" s="25">
        <v>2125</v>
      </c>
      <c r="D240" s="26">
        <f t="shared" si="28"/>
        <v>89</v>
      </c>
      <c r="E240" s="27">
        <f t="shared" si="29"/>
        <v>132076</v>
      </c>
      <c r="F240" s="27">
        <f t="shared" si="30"/>
        <v>145000</v>
      </c>
      <c r="G240" s="25">
        <v>186</v>
      </c>
      <c r="H240" s="25">
        <v>194</v>
      </c>
      <c r="I240" s="28">
        <f t="shared" si="36"/>
        <v>8</v>
      </c>
      <c r="J240" s="28">
        <f t="shared" si="37"/>
        <v>8</v>
      </c>
      <c r="K240" s="28">
        <f t="shared" si="38"/>
        <v>8</v>
      </c>
      <c r="L240" s="28">
        <f t="shared" si="39"/>
        <v>0</v>
      </c>
      <c r="M240" s="29">
        <f t="shared" si="33"/>
        <v>48000</v>
      </c>
      <c r="N240" s="27">
        <f t="shared" si="34"/>
        <v>193000</v>
      </c>
    </row>
    <row r="241" spans="1:14">
      <c r="A241" s="24">
        <v>825</v>
      </c>
      <c r="B241" s="25">
        <v>2216</v>
      </c>
      <c r="C241" s="25">
        <v>2302</v>
      </c>
      <c r="D241" s="26">
        <f t="shared" si="28"/>
        <v>86</v>
      </c>
      <c r="E241" s="27">
        <f t="shared" si="29"/>
        <v>127624</v>
      </c>
      <c r="F241" s="27">
        <f t="shared" si="30"/>
        <v>140000</v>
      </c>
      <c r="G241" s="25">
        <v>245</v>
      </c>
      <c r="H241" s="25">
        <v>252</v>
      </c>
      <c r="I241" s="28">
        <f t="shared" si="36"/>
        <v>7</v>
      </c>
      <c r="J241" s="28">
        <f t="shared" si="37"/>
        <v>7</v>
      </c>
      <c r="K241" s="28">
        <f t="shared" si="38"/>
        <v>7</v>
      </c>
      <c r="L241" s="28">
        <f t="shared" si="39"/>
        <v>0</v>
      </c>
      <c r="M241" s="29">
        <f t="shared" si="33"/>
        <v>42000</v>
      </c>
      <c r="N241" s="27">
        <f t="shared" si="34"/>
        <v>182000</v>
      </c>
    </row>
    <row r="242" spans="1:14">
      <c r="A242" s="24">
        <v>915</v>
      </c>
      <c r="B242" s="25">
        <v>4607</v>
      </c>
      <c r="C242" s="25">
        <v>4722</v>
      </c>
      <c r="D242" s="26">
        <f t="shared" si="28"/>
        <v>115</v>
      </c>
      <c r="E242" s="27">
        <f t="shared" si="29"/>
        <v>171395</v>
      </c>
      <c r="F242" s="27">
        <f t="shared" si="30"/>
        <v>189000</v>
      </c>
      <c r="G242" s="25">
        <v>373</v>
      </c>
      <c r="H242" s="25">
        <v>384</v>
      </c>
      <c r="I242" s="28">
        <f t="shared" si="36"/>
        <v>11</v>
      </c>
      <c r="J242" s="28">
        <f t="shared" si="37"/>
        <v>11</v>
      </c>
      <c r="K242" s="28">
        <f t="shared" si="38"/>
        <v>11</v>
      </c>
      <c r="L242" s="28">
        <f t="shared" si="39"/>
        <v>0</v>
      </c>
      <c r="M242" s="29">
        <f t="shared" si="33"/>
        <v>66000</v>
      </c>
      <c r="N242" s="27">
        <f t="shared" si="34"/>
        <v>255000</v>
      </c>
    </row>
    <row r="243" spans="1:14">
      <c r="A243" s="24">
        <v>925</v>
      </c>
      <c r="B243" s="25">
        <v>1613</v>
      </c>
      <c r="C243" s="25">
        <v>1649</v>
      </c>
      <c r="D243" s="26">
        <f t="shared" si="28"/>
        <v>36</v>
      </c>
      <c r="E243" s="27">
        <f>IF($D243&gt;400,($D243-400)*2242+200*1786+100*(1533+1484),IF($D243&gt;300,($D243-300)*1786+100*1786+100*(1533+1484),IF($D243&gt;200,($D243-200)*1786+100*(1533+1484),IF($D243&gt;100,($D243-100)*1533+100*1484,$D243*1484))))</f>
        <v>53424</v>
      </c>
      <c r="F243" s="27">
        <f>ROUND($E243*0.1+$E243,-3)</f>
        <v>59000</v>
      </c>
      <c r="G243" s="25">
        <v>276</v>
      </c>
      <c r="H243" s="25">
        <v>283</v>
      </c>
      <c r="I243" s="28">
        <f t="shared" si="36"/>
        <v>7</v>
      </c>
      <c r="J243" s="28">
        <f t="shared" si="37"/>
        <v>7</v>
      </c>
      <c r="K243" s="28">
        <f t="shared" si="38"/>
        <v>7</v>
      </c>
      <c r="L243" s="28">
        <f t="shared" si="39"/>
        <v>0</v>
      </c>
      <c r="M243" s="29">
        <f t="shared" si="33"/>
        <v>42000</v>
      </c>
      <c r="N243" s="27">
        <f t="shared" si="34"/>
        <v>101000</v>
      </c>
    </row>
    <row r="244" spans="1:14">
      <c r="M244" s="23"/>
    </row>
  </sheetData>
  <sheetProtection password="DC9E" sheet="1" objects="1" scenarios="1"/>
  <mergeCells count="7">
    <mergeCell ref="A1:N1"/>
    <mergeCell ref="A2:N2"/>
    <mergeCell ref="A3:N3"/>
    <mergeCell ref="A11:A12"/>
    <mergeCell ref="B11:F11"/>
    <mergeCell ref="G11:M11"/>
    <mergeCell ref="N11:N1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2017-05-03T02:07:25Z</dcterms:created>
  <dcterms:modified xsi:type="dcterms:W3CDTF">2017-05-03T02:09:58Z</dcterms:modified>
</cp:coreProperties>
</file>